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4_01_2019" sheetId="1" r:id="rId1"/>
    <sheet name="14_02_2019" sheetId="2" r:id="rId2"/>
    <sheet name="14_03_19" sheetId="3" r:id="rId3"/>
    <sheet name="prospetto" sheetId="4" r:id="rId4"/>
    <sheet name="grafico" sheetId="5" r:id="rId5"/>
  </sheets>
  <definedNames>
    <definedName name="_xlnm._FilterDatabase" localSheetId="2" hidden="1">'14_03_19'!$A$1:$P$52</definedName>
  </definedNames>
  <calcPr fullCalcOnLoad="1"/>
</workbook>
</file>

<file path=xl/sharedStrings.xml><?xml version="1.0" encoding="utf-8"?>
<sst xmlns="http://schemas.openxmlformats.org/spreadsheetml/2006/main" count="502" uniqueCount="88">
  <si>
    <t>Codice Prest</t>
  </si>
  <si>
    <t>Prestazione</t>
  </si>
  <si>
    <t>Data Visita</t>
  </si>
  <si>
    <t>897OR</t>
  </si>
  <si>
    <t>VISITA GENERALE ORTOPEDICA</t>
  </si>
  <si>
    <t>897MFR</t>
  </si>
  <si>
    <t>ELETTROCARDIOGRAMMA DINAMICO</t>
  </si>
  <si>
    <t>ELETTROCARDIOGRAMMA</t>
  </si>
  <si>
    <t>ECOCOLORDOPPLERGRAFIA CARDIACA</t>
  </si>
  <si>
    <t>TEST CARDIOVASCOLARE DA SFORZO CON PEDANA MOBILE</t>
  </si>
  <si>
    <t>897CH</t>
  </si>
  <si>
    <t>VISITA GENERALE CHIRURGICA GENERALE</t>
  </si>
  <si>
    <t>897CP</t>
  </si>
  <si>
    <t>VISITA GENERALE CHIRURGICA PLASTICA</t>
  </si>
  <si>
    <t>897CV</t>
  </si>
  <si>
    <t>VISITA GENERALE CHIRURGICA VASCOLARE</t>
  </si>
  <si>
    <t>897EM</t>
  </si>
  <si>
    <t>VISITA GENERALE EMATOLOGICA</t>
  </si>
  <si>
    <t>ESOFAGOGASTRODUODENOSCOPIA [EGD] CON BIOPSIA</t>
  </si>
  <si>
    <t>COLONSCOPIA CON ENDOSCOPIO FLESSIBILE</t>
  </si>
  <si>
    <t>897GA</t>
  </si>
  <si>
    <t>VISITA GENERALE GASTROENTEROLOGICA</t>
  </si>
  <si>
    <t>897PN</t>
  </si>
  <si>
    <t>VISITA GENERALE PNEUMOLOGICA</t>
  </si>
  <si>
    <t>SPIROMETRIA GLOBALE</t>
  </si>
  <si>
    <t>897AL</t>
  </si>
  <si>
    <t>VISITA GENERALE ALLERGOLOGICA</t>
  </si>
  <si>
    <t>897NF</t>
  </si>
  <si>
    <t>VISITA GENERALE NEFROLOGICA</t>
  </si>
  <si>
    <t>897NCH</t>
  </si>
  <si>
    <t>VISITA GENERALE NEUROCHIRURGICA</t>
  </si>
  <si>
    <t>ELETTROENCEFALOGRAMMA</t>
  </si>
  <si>
    <t>VISITA NEUROLOGICA</t>
  </si>
  <si>
    <t>897OD</t>
  </si>
  <si>
    <t>897ON</t>
  </si>
  <si>
    <t>VISITA GENERALE ONCOLOGICA</t>
  </si>
  <si>
    <t>VISITA GINECOLOGICA</t>
  </si>
  <si>
    <t>ECOGRAFIA OSTETRICA</t>
  </si>
  <si>
    <t>ESAME AUDIOMETRICO TONALE</t>
  </si>
  <si>
    <t>897ORL</t>
  </si>
  <si>
    <t>VISITA GENERALE OTORINOLARINGOIATRICA</t>
  </si>
  <si>
    <t>897EN</t>
  </si>
  <si>
    <t>VISITA GENERALE ENDOCRINOLOGICA</t>
  </si>
  <si>
    <t>TOMOGRAFIA COMPUTERIZZATA (TC) DEL BACINO</t>
  </si>
  <si>
    <t>ECO(COLOR)DOPPLER DEI TRONCHI SOVRAAORTICI</t>
  </si>
  <si>
    <t>8703A</t>
  </si>
  <si>
    <t>TOMOGRAFIA COMPUTERIZZATA (TC) DEL CAPO - TC del cranio [sella turcica, orbite]</t>
  </si>
  <si>
    <t>TOMOGRAFIA COMPUTERIZZATA (TC) DEL TORACE</t>
  </si>
  <si>
    <t>RISONANZA MAGNETICA NUCLEARE (RM) DELL'ADDOME INFERIORE E SCAVO PELVICO, SENZA E CON CONTRASTO</t>
  </si>
  <si>
    <t>RISONANZA MAGNETICA NUCLEARE (RM) DELL'ADDOME SUPERIORE, SENZA E CON CONTRASTO</t>
  </si>
  <si>
    <t>DIAGNOSTICA ECOGRAFICA DEL CAPO E DEL COLLO</t>
  </si>
  <si>
    <t>ECOGRAFIA ADDOME COMPLETO</t>
  </si>
  <si>
    <t>ECOGRAFIA DI GROSSI VASI ADDOMINALI</t>
  </si>
  <si>
    <t>TOMOGRAFIA COMPUTERIZZATA (TC) DELL' ADDOME COMPLETO, SENZA E CON CONTRASTO</t>
  </si>
  <si>
    <t>88387CR</t>
  </si>
  <si>
    <t>TOMOGRAFIA COMPUTERIZZATA (TC) DELL' ARTO INFERIORE, SENZA E CON CONTRASTO-caviglia e piede Destra</t>
  </si>
  <si>
    <t>88387BR</t>
  </si>
  <si>
    <t>TOMOGRAFIA COMPUTERIZZATA (TC) DELL' ARTO INFERIORE, SENZA E CON CONTRASTO-ginocchio e gamba Destro</t>
  </si>
  <si>
    <t>88387AR</t>
  </si>
  <si>
    <t>TOMOGRAFIA COMPUTERIZZATA ARTO INFERIORE, SENZA E CON CONTRASTO-coxo-femorale e femore Destro</t>
  </si>
  <si>
    <t>87031B</t>
  </si>
  <si>
    <t>TOMOGRAFIA COMPUTERIZZATA (TC) DEL CAPO, SENZA E CON CONTRASTO-encefalo</t>
  </si>
  <si>
    <t>TOMOGRAFIA COMPUTERIZZATA (TC) DEL TORACE, SENZA E CON CONTRASTO</t>
  </si>
  <si>
    <t>TOMOGRAFIA COMPUTERIZZATA (TC) DEL MASSICCIO FACCIALE, SENZA E CON CONTRASTO</t>
  </si>
  <si>
    <t>8703B</t>
  </si>
  <si>
    <t>TOMOGRAFIA COMPUTERIZZATA (TC) DEL CAPO - TC dell' encefalo</t>
  </si>
  <si>
    <t>88381A</t>
  </si>
  <si>
    <t>TOMOGRAFIA COMPUTERIZZATA (TC) RACHIDE E SPECO VERTEBRALE - TRATTO CERVICALE</t>
  </si>
  <si>
    <t>TOMOGRAFIA COMPUTERIZZATA (TC) DELL' ADDOME SUPERIORE, SENZA E CON CONTRASTO</t>
  </si>
  <si>
    <t>897UR</t>
  </si>
  <si>
    <t>VISITA GENERALE UROLOGICA</t>
  </si>
  <si>
    <t>8926A</t>
  </si>
  <si>
    <t>VISITA ANDROLOGICA</t>
  </si>
  <si>
    <t>897CA</t>
  </si>
  <si>
    <t>VISITA GENERALE CARDIOLOGICA</t>
  </si>
  <si>
    <t>TMA</t>
  </si>
  <si>
    <t>Data rilevazione</t>
  </si>
  <si>
    <t>P</t>
  </si>
  <si>
    <t>D</t>
  </si>
  <si>
    <t>B</t>
  </si>
  <si>
    <t xml:space="preserve">VISITA GENERALE DI MEDICINA FISICA E RIABILITAZIONE </t>
  </si>
  <si>
    <t>VISITA GENERALE ODONTOIATRICA</t>
  </si>
  <si>
    <t>ELETTROMIOGRAFIA SEMPLICE [EMG]</t>
  </si>
  <si>
    <t>ECOGRAFIA DELL'ADDOME SUPERIORE</t>
  </si>
  <si>
    <t>NR</t>
  </si>
  <si>
    <t>GENNAIO</t>
  </si>
  <si>
    <t>FEBBRAIO</t>
  </si>
  <si>
    <t>MARZO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</si>
</sst>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F2F2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12" borderId="10" xfId="0" applyFill="1" applyBorder="1" applyAlignment="1">
      <alignment horizontal="right" wrapText="1"/>
    </xf>
    <xf numFmtId="0" fontId="0" fillId="12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right" wrapText="1"/>
    </xf>
    <xf numFmtId="0" fontId="38" fillId="33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wrapText="1"/>
    </xf>
    <xf numFmtId="0" fontId="0" fillId="12" borderId="10" xfId="0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05"/>
          <c:w val="0.89075"/>
          <c:h val="0.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grafico!$C$2</c:f>
              <c:strCache>
                <c:ptCount val="1"/>
                <c:pt idx="0">
                  <c:v>GENNAIO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grafico!$B$3:$B$53</c:f>
              <c:strCache/>
            </c:strRef>
          </c:cat>
          <c:val>
            <c:numRef>
              <c:f>grafico!$C$3:$C$53</c:f>
              <c:numCache/>
            </c:numRef>
          </c:val>
        </c:ser>
        <c:ser>
          <c:idx val="1"/>
          <c:order val="1"/>
          <c:tx>
            <c:strRef>
              <c:f>grafico!$D$2</c:f>
              <c:strCache>
                <c:ptCount val="1"/>
                <c:pt idx="0">
                  <c:v>FEBBRAIO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grafico!$B$3:$B$53</c:f>
              <c:strCache/>
            </c:strRef>
          </c:cat>
          <c:val>
            <c:numRef>
              <c:f>grafico!$D$3:$D$53</c:f>
              <c:numCache/>
            </c:numRef>
          </c:val>
        </c:ser>
        <c:ser>
          <c:idx val="2"/>
          <c:order val="2"/>
          <c:tx>
            <c:strRef>
              <c:f>grafico!$E$2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grafico!$B$3:$B$53</c:f>
              <c:strCache/>
            </c:strRef>
          </c:cat>
          <c:val>
            <c:numRef>
              <c:f>grafico!$E$3:$E$53</c:f>
              <c:numCache/>
            </c:numRef>
          </c:val>
        </c:ser>
        <c:axId val="37112159"/>
        <c:axId val="65573976"/>
      </c:barChart>
      <c:catAx>
        <c:axId val="37112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3976"/>
        <c:crosses val="autoZero"/>
        <c:auto val="1"/>
        <c:lblOffset val="100"/>
        <c:tickLblSkip val="1"/>
        <c:noMultiLvlLbl val="0"/>
      </c:catAx>
      <c:valAx>
        <c:axId val="655739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12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75"/>
          <c:y val="0.4585"/>
          <c:w val="0.079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" name="Picture 1" descr="http://10.8.5.199/olocup3_new/home/Styles/Basic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" name="Picture 1" descr="http://10.8.5.199/olocup3_new/home/Styles/Basic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1" name="Picture 1" descr="http://10.8.5.199/olocup3_new/home/Styles/Basic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" descr="http://10.8.5.199/olocup3_new/home/Styles/Basic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" name="Picture 1" descr="http://10.8.5.199/olocup3_new/home/Styles/Basic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9525</xdr:colOff>
      <xdr:row>1</xdr:row>
      <xdr:rowOff>9525</xdr:rowOff>
    </xdr:to>
    <xdr:pic>
      <xdr:nvPicPr>
        <xdr:cNvPr id="3" name="Picture 1" descr="http://10.8.5.199/olocup3_new/home/Styles/Basic/Images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33</xdr:row>
      <xdr:rowOff>152400</xdr:rowOff>
    </xdr:from>
    <xdr:to>
      <xdr:col>20</xdr:col>
      <xdr:colOff>581025</xdr:colOff>
      <xdr:row>76</xdr:row>
      <xdr:rowOff>95250</xdr:rowOff>
    </xdr:to>
    <xdr:graphicFrame>
      <xdr:nvGraphicFramePr>
        <xdr:cNvPr id="1" name="Grafico 2"/>
        <xdr:cNvGraphicFramePr/>
      </xdr:nvGraphicFramePr>
      <xdr:xfrm>
        <a:off x="6134100" y="12153900"/>
        <a:ext cx="9229725" cy="870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20" zoomScaleNormal="120" zoomScalePageLayoutView="0" workbookViewId="0" topLeftCell="A1">
      <selection activeCell="D11" sqref="D11"/>
    </sheetView>
  </sheetViews>
  <sheetFormatPr defaultColWidth="9.140625" defaultRowHeight="15"/>
  <cols>
    <col min="1" max="1" width="4.00390625" style="23" bestFit="1" customWidth="1"/>
    <col min="2" max="3" width="3.00390625" style="23" bestFit="1" customWidth="1"/>
    <col min="4" max="4" width="52.57421875" style="0" customWidth="1"/>
    <col min="5" max="5" width="12.00390625" style="9" bestFit="1" customWidth="1"/>
    <col min="6" max="6" width="11.28125" style="0" bestFit="1" customWidth="1"/>
    <col min="7" max="7" width="10.7109375" style="0" hidden="1" customWidth="1"/>
    <col min="9" max="11" width="11.28125" style="6" bestFit="1" customWidth="1"/>
    <col min="12" max="12" width="4.00390625" style="22" bestFit="1" customWidth="1"/>
    <col min="13" max="13" width="7.421875" style="7" bestFit="1" customWidth="1"/>
    <col min="14" max="15" width="2.57421875" style="7" bestFit="1" customWidth="1"/>
    <col min="16" max="16" width="2.00390625" style="7" bestFit="1" customWidth="1"/>
  </cols>
  <sheetData>
    <row r="1" spans="1:16" ht="45">
      <c r="A1" s="23" t="s">
        <v>77</v>
      </c>
      <c r="B1" s="24" t="s">
        <v>78</v>
      </c>
      <c r="C1" s="24" t="s">
        <v>79</v>
      </c>
      <c r="D1" s="3" t="s">
        <v>1</v>
      </c>
      <c r="E1" s="14" t="s">
        <v>0</v>
      </c>
      <c r="F1" s="3" t="s">
        <v>76</v>
      </c>
      <c r="G1" s="3" t="s">
        <v>2</v>
      </c>
      <c r="H1" s="3" t="s">
        <v>75</v>
      </c>
      <c r="I1" s="18" t="s">
        <v>77</v>
      </c>
      <c r="J1" s="18" t="s">
        <v>78</v>
      </c>
      <c r="K1" s="18" t="s">
        <v>79</v>
      </c>
      <c r="L1" s="21"/>
      <c r="M1" s="17"/>
      <c r="N1" s="17"/>
      <c r="O1" s="17"/>
      <c r="P1" s="17"/>
    </row>
    <row r="2" spans="1:16" ht="15">
      <c r="A2" s="24">
        <v>180</v>
      </c>
      <c r="B2" s="24">
        <v>60</v>
      </c>
      <c r="C2" s="24">
        <v>10</v>
      </c>
      <c r="D2" s="4" t="s">
        <v>19</v>
      </c>
      <c r="E2" s="10">
        <v>4523</v>
      </c>
      <c r="F2" s="11">
        <v>43479</v>
      </c>
      <c r="G2" s="11">
        <v>43322</v>
      </c>
      <c r="H2" s="12">
        <v>162</v>
      </c>
      <c r="I2" s="5" t="str">
        <f aca="true" t="shared" si="0" ref="I2:I52">IF(H2&lt;180,"entro i TMA","fuori i TMA")</f>
        <v>entro i TMA</v>
      </c>
      <c r="J2" s="5" t="str">
        <f aca="true" t="shared" si="1" ref="J2:J52">IF(H2&lt;B2,"entro i TMA","fuori i TMA")</f>
        <v>fuori i TMA</v>
      </c>
      <c r="K2" s="5" t="str">
        <f aca="true" t="shared" si="2" ref="K2:K52">IF(H2&lt;C2,"entro i TMA","fuori i TMA")</f>
        <v>fuori i TMA</v>
      </c>
      <c r="L2" s="21" t="str">
        <f aca="true" t="shared" si="3" ref="L2:L52">IF(P2&gt;1,"yes","no")</f>
        <v>no</v>
      </c>
      <c r="M2" s="20">
        <f aca="true" t="shared" si="4" ref="M2:O35">IF(I2="entro i TMA",1,0)</f>
        <v>1</v>
      </c>
      <c r="N2" s="20">
        <f t="shared" si="4"/>
        <v>0</v>
      </c>
      <c r="O2" s="20">
        <f t="shared" si="4"/>
        <v>0</v>
      </c>
      <c r="P2" s="16">
        <f aca="true" t="shared" si="5" ref="P2:P52">SUM(M2:O2)</f>
        <v>1</v>
      </c>
    </row>
    <row r="3" spans="1:16" ht="15">
      <c r="A3" s="24">
        <v>180</v>
      </c>
      <c r="B3" s="24">
        <v>60</v>
      </c>
      <c r="C3" s="24">
        <v>10</v>
      </c>
      <c r="D3" s="4" t="s">
        <v>50</v>
      </c>
      <c r="E3" s="10">
        <v>88714</v>
      </c>
      <c r="F3" s="11">
        <v>43479</v>
      </c>
      <c r="G3" s="11">
        <v>43291</v>
      </c>
      <c r="H3" s="15">
        <v>24</v>
      </c>
      <c r="I3" s="5" t="str">
        <f t="shared" si="0"/>
        <v>entro i TMA</v>
      </c>
      <c r="J3" s="5" t="str">
        <f t="shared" si="1"/>
        <v>entro i TMA</v>
      </c>
      <c r="K3" s="5" t="str">
        <f t="shared" si="2"/>
        <v>fuori i TMA</v>
      </c>
      <c r="L3" s="21" t="str">
        <f t="shared" si="3"/>
        <v>yes</v>
      </c>
      <c r="M3" s="20">
        <f t="shared" si="4"/>
        <v>1</v>
      </c>
      <c r="N3" s="20">
        <f t="shared" si="4"/>
        <v>1</v>
      </c>
      <c r="O3" s="20">
        <f t="shared" si="4"/>
        <v>0</v>
      </c>
      <c r="P3" s="16">
        <f t="shared" si="5"/>
        <v>2</v>
      </c>
    </row>
    <row r="4" spans="1:16" ht="15">
      <c r="A4" s="24">
        <v>180</v>
      </c>
      <c r="B4" s="24">
        <v>60</v>
      </c>
      <c r="C4" s="24">
        <v>10</v>
      </c>
      <c r="D4" s="4" t="s">
        <v>44</v>
      </c>
      <c r="E4" s="10">
        <v>88735</v>
      </c>
      <c r="F4" s="11">
        <v>43479</v>
      </c>
      <c r="G4" s="11">
        <v>43266</v>
      </c>
      <c r="H4" s="15">
        <v>15</v>
      </c>
      <c r="I4" s="5" t="str">
        <f t="shared" si="0"/>
        <v>entro i TMA</v>
      </c>
      <c r="J4" s="5" t="str">
        <f t="shared" si="1"/>
        <v>entro i TMA</v>
      </c>
      <c r="K4" s="5" t="str">
        <f t="shared" si="2"/>
        <v>fuori i TMA</v>
      </c>
      <c r="L4" s="21" t="str">
        <f t="shared" si="3"/>
        <v>yes</v>
      </c>
      <c r="M4" s="20">
        <f t="shared" si="4"/>
        <v>1</v>
      </c>
      <c r="N4" s="20">
        <f t="shared" si="4"/>
        <v>1</v>
      </c>
      <c r="O4" s="20">
        <f t="shared" si="4"/>
        <v>0</v>
      </c>
      <c r="P4" s="16">
        <f t="shared" si="5"/>
        <v>2</v>
      </c>
    </row>
    <row r="5" spans="1:16" ht="15">
      <c r="A5" s="24">
        <v>180</v>
      </c>
      <c r="B5" s="24">
        <v>60</v>
      </c>
      <c r="C5" s="24">
        <v>10</v>
      </c>
      <c r="D5" s="4" t="s">
        <v>8</v>
      </c>
      <c r="E5" s="10">
        <v>88723</v>
      </c>
      <c r="F5" s="11">
        <v>43479</v>
      </c>
      <c r="G5" s="11">
        <v>43342</v>
      </c>
      <c r="H5" s="15">
        <v>7</v>
      </c>
      <c r="I5" s="5" t="str">
        <f t="shared" si="0"/>
        <v>entro i TMA</v>
      </c>
      <c r="J5" s="5" t="str">
        <f t="shared" si="1"/>
        <v>entro i TMA</v>
      </c>
      <c r="K5" s="5" t="str">
        <f t="shared" si="2"/>
        <v>entro i TMA</v>
      </c>
      <c r="L5" s="21" t="str">
        <f t="shared" si="3"/>
        <v>yes</v>
      </c>
      <c r="M5" s="20">
        <f t="shared" si="4"/>
        <v>1</v>
      </c>
      <c r="N5" s="20">
        <f t="shared" si="4"/>
        <v>1</v>
      </c>
      <c r="O5" s="20">
        <f t="shared" si="4"/>
        <v>1</v>
      </c>
      <c r="P5" s="16">
        <f t="shared" si="5"/>
        <v>3</v>
      </c>
    </row>
    <row r="6" spans="1:16" ht="15">
      <c r="A6" s="24">
        <v>180</v>
      </c>
      <c r="B6" s="24">
        <v>60</v>
      </c>
      <c r="C6" s="24">
        <v>10</v>
      </c>
      <c r="D6" s="4" t="s">
        <v>51</v>
      </c>
      <c r="E6" s="10">
        <v>88761</v>
      </c>
      <c r="F6" s="11">
        <v>43479</v>
      </c>
      <c r="G6" s="11">
        <v>43291</v>
      </c>
      <c r="H6" s="15">
        <v>24</v>
      </c>
      <c r="I6" s="5" t="str">
        <f t="shared" si="0"/>
        <v>entro i TMA</v>
      </c>
      <c r="J6" s="5" t="str">
        <f t="shared" si="1"/>
        <v>entro i TMA</v>
      </c>
      <c r="K6" s="5" t="str">
        <f t="shared" si="2"/>
        <v>fuori i TMA</v>
      </c>
      <c r="L6" s="21" t="str">
        <f t="shared" si="3"/>
        <v>yes</v>
      </c>
      <c r="M6" s="20">
        <f t="shared" si="4"/>
        <v>1</v>
      </c>
      <c r="N6" s="20">
        <f t="shared" si="4"/>
        <v>1</v>
      </c>
      <c r="O6" s="20">
        <f t="shared" si="4"/>
        <v>0</v>
      </c>
      <c r="P6" s="16">
        <f t="shared" si="5"/>
        <v>2</v>
      </c>
    </row>
    <row r="7" spans="1:16" ht="15">
      <c r="A7" s="24">
        <v>180</v>
      </c>
      <c r="B7" s="24">
        <v>60</v>
      </c>
      <c r="C7" s="24">
        <v>10</v>
      </c>
      <c r="D7" s="4" t="s">
        <v>83</v>
      </c>
      <c r="E7" s="10">
        <v>88741</v>
      </c>
      <c r="F7" s="11">
        <v>43479</v>
      </c>
      <c r="G7" s="11">
        <v>43266</v>
      </c>
      <c r="H7" s="15">
        <v>24</v>
      </c>
      <c r="I7" s="5" t="str">
        <f t="shared" si="0"/>
        <v>entro i TMA</v>
      </c>
      <c r="J7" s="5" t="str">
        <f t="shared" si="1"/>
        <v>entro i TMA</v>
      </c>
      <c r="K7" s="5" t="str">
        <f t="shared" si="2"/>
        <v>fuori i TMA</v>
      </c>
      <c r="L7" s="21" t="str">
        <f t="shared" si="3"/>
        <v>yes</v>
      </c>
      <c r="M7" s="20">
        <f t="shared" si="4"/>
        <v>1</v>
      </c>
      <c r="N7" s="20">
        <f t="shared" si="4"/>
        <v>1</v>
      </c>
      <c r="O7" s="20">
        <f t="shared" si="4"/>
        <v>0</v>
      </c>
      <c r="P7" s="16">
        <f t="shared" si="5"/>
        <v>2</v>
      </c>
    </row>
    <row r="8" spans="1:16" ht="15">
      <c r="A8" s="24">
        <v>180</v>
      </c>
      <c r="B8" s="24">
        <v>60</v>
      </c>
      <c r="C8" s="24">
        <v>10</v>
      </c>
      <c r="D8" s="4" t="s">
        <v>52</v>
      </c>
      <c r="E8" s="10">
        <v>88762</v>
      </c>
      <c r="F8" s="11">
        <v>43479</v>
      </c>
      <c r="G8" s="11">
        <v>43291</v>
      </c>
      <c r="H8" s="15">
        <v>24</v>
      </c>
      <c r="I8" s="5" t="str">
        <f t="shared" si="0"/>
        <v>entro i TMA</v>
      </c>
      <c r="J8" s="5" t="str">
        <f t="shared" si="1"/>
        <v>entro i TMA</v>
      </c>
      <c r="K8" s="5" t="str">
        <f t="shared" si="2"/>
        <v>fuori i TMA</v>
      </c>
      <c r="L8" s="21" t="str">
        <f t="shared" si="3"/>
        <v>yes</v>
      </c>
      <c r="M8" s="20">
        <f t="shared" si="4"/>
        <v>1</v>
      </c>
      <c r="N8" s="20">
        <f t="shared" si="4"/>
        <v>1</v>
      </c>
      <c r="O8" s="20">
        <f t="shared" si="4"/>
        <v>0</v>
      </c>
      <c r="P8" s="16">
        <f t="shared" si="5"/>
        <v>2</v>
      </c>
    </row>
    <row r="9" spans="1:16" ht="15">
      <c r="A9" s="24">
        <v>180</v>
      </c>
      <c r="B9" s="24">
        <v>60</v>
      </c>
      <c r="C9" s="24">
        <v>10</v>
      </c>
      <c r="D9" s="4" t="s">
        <v>37</v>
      </c>
      <c r="E9" s="10">
        <v>8878</v>
      </c>
      <c r="F9" s="11">
        <v>43479</v>
      </c>
      <c r="G9" s="11">
        <v>43271</v>
      </c>
      <c r="H9" s="15" t="s">
        <v>84</v>
      </c>
      <c r="I9" s="5" t="str">
        <f t="shared" si="0"/>
        <v>fuori i TMA</v>
      </c>
      <c r="J9" s="5" t="str">
        <f t="shared" si="1"/>
        <v>fuori i TMA</v>
      </c>
      <c r="K9" s="5" t="str">
        <f t="shared" si="2"/>
        <v>fuori i TMA</v>
      </c>
      <c r="L9" s="21" t="str">
        <f t="shared" si="3"/>
        <v>no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16">
        <f t="shared" si="5"/>
        <v>0</v>
      </c>
    </row>
    <row r="10" spans="1:16" ht="15">
      <c r="A10" s="24">
        <v>180</v>
      </c>
      <c r="B10" s="24">
        <v>60</v>
      </c>
      <c r="C10" s="24">
        <v>10</v>
      </c>
      <c r="D10" s="4" t="s">
        <v>7</v>
      </c>
      <c r="E10" s="10">
        <v>8952</v>
      </c>
      <c r="F10" s="11">
        <v>43479</v>
      </c>
      <c r="G10" s="11">
        <v>43305</v>
      </c>
      <c r="H10" s="15">
        <v>144</v>
      </c>
      <c r="I10" s="5" t="str">
        <f t="shared" si="0"/>
        <v>entro i TMA</v>
      </c>
      <c r="J10" s="5" t="str">
        <f t="shared" si="1"/>
        <v>fuori i TMA</v>
      </c>
      <c r="K10" s="5" t="str">
        <f t="shared" si="2"/>
        <v>fuori i TMA</v>
      </c>
      <c r="L10" s="21" t="str">
        <f t="shared" si="3"/>
        <v>no</v>
      </c>
      <c r="M10" s="20">
        <f t="shared" si="4"/>
        <v>1</v>
      </c>
      <c r="N10" s="20">
        <f t="shared" si="4"/>
        <v>0</v>
      </c>
      <c r="O10" s="20">
        <f t="shared" si="4"/>
        <v>0</v>
      </c>
      <c r="P10" s="16">
        <f t="shared" si="5"/>
        <v>1</v>
      </c>
    </row>
    <row r="11" spans="1:16" ht="15">
      <c r="A11" s="24">
        <v>180</v>
      </c>
      <c r="B11" s="24">
        <v>60</v>
      </c>
      <c r="C11" s="24">
        <v>10</v>
      </c>
      <c r="D11" s="4" t="s">
        <v>6</v>
      </c>
      <c r="E11" s="10">
        <v>8950</v>
      </c>
      <c r="F11" s="11">
        <v>43479</v>
      </c>
      <c r="G11" s="11">
        <v>43297</v>
      </c>
      <c r="H11" s="15">
        <v>42</v>
      </c>
      <c r="I11" s="5" t="str">
        <f t="shared" si="0"/>
        <v>entro i TMA</v>
      </c>
      <c r="J11" s="5" t="str">
        <f t="shared" si="1"/>
        <v>entro i TMA</v>
      </c>
      <c r="K11" s="5" t="str">
        <f t="shared" si="2"/>
        <v>fuori i TMA</v>
      </c>
      <c r="L11" s="21" t="str">
        <f t="shared" si="3"/>
        <v>yes</v>
      </c>
      <c r="M11" s="20">
        <f t="shared" si="4"/>
        <v>1</v>
      </c>
      <c r="N11" s="20">
        <f t="shared" si="4"/>
        <v>1</v>
      </c>
      <c r="O11" s="20">
        <f t="shared" si="4"/>
        <v>0</v>
      </c>
      <c r="P11" s="16">
        <f t="shared" si="5"/>
        <v>2</v>
      </c>
    </row>
    <row r="12" spans="1:16" ht="15">
      <c r="A12" s="24">
        <v>180</v>
      </c>
      <c r="B12" s="24">
        <v>60</v>
      </c>
      <c r="C12" s="24">
        <v>10</v>
      </c>
      <c r="D12" s="4" t="s">
        <v>31</v>
      </c>
      <c r="E12" s="10">
        <v>8914</v>
      </c>
      <c r="F12" s="11">
        <v>43479</v>
      </c>
      <c r="G12" s="11">
        <v>43284</v>
      </c>
      <c r="H12" s="15">
        <v>39</v>
      </c>
      <c r="I12" s="5" t="str">
        <f t="shared" si="0"/>
        <v>entro i TMA</v>
      </c>
      <c r="J12" s="5" t="str">
        <f t="shared" si="1"/>
        <v>entro i TMA</v>
      </c>
      <c r="K12" s="5" t="str">
        <f t="shared" si="2"/>
        <v>fuori i TMA</v>
      </c>
      <c r="L12" s="21" t="str">
        <f t="shared" si="3"/>
        <v>yes</v>
      </c>
      <c r="M12" s="20">
        <f t="shared" si="4"/>
        <v>1</v>
      </c>
      <c r="N12" s="20">
        <f t="shared" si="4"/>
        <v>1</v>
      </c>
      <c r="O12" s="20">
        <f t="shared" si="4"/>
        <v>0</v>
      </c>
      <c r="P12" s="16">
        <f t="shared" si="5"/>
        <v>2</v>
      </c>
    </row>
    <row r="13" spans="1:16" ht="15">
      <c r="A13" s="24">
        <v>180</v>
      </c>
      <c r="B13" s="24">
        <v>60</v>
      </c>
      <c r="C13" s="24">
        <v>10</v>
      </c>
      <c r="D13" s="4" t="s">
        <v>82</v>
      </c>
      <c r="E13" s="10">
        <v>93081</v>
      </c>
      <c r="F13" s="11">
        <v>43479</v>
      </c>
      <c r="G13" s="11">
        <v>43339</v>
      </c>
      <c r="H13" s="15">
        <v>129</v>
      </c>
      <c r="I13" s="5" t="str">
        <f t="shared" si="0"/>
        <v>entro i TMA</v>
      </c>
      <c r="J13" s="5" t="str">
        <f t="shared" si="1"/>
        <v>fuori i TMA</v>
      </c>
      <c r="K13" s="5" t="str">
        <f t="shared" si="2"/>
        <v>fuori i TMA</v>
      </c>
      <c r="L13" s="21" t="str">
        <f t="shared" si="3"/>
        <v>no</v>
      </c>
      <c r="M13" s="20">
        <f t="shared" si="4"/>
        <v>1</v>
      </c>
      <c r="N13" s="20">
        <f t="shared" si="4"/>
        <v>0</v>
      </c>
      <c r="O13" s="20">
        <f t="shared" si="4"/>
        <v>0</v>
      </c>
      <c r="P13" s="16">
        <f t="shared" si="5"/>
        <v>1</v>
      </c>
    </row>
    <row r="14" spans="1:16" ht="15">
      <c r="A14" s="24">
        <v>180</v>
      </c>
      <c r="B14" s="24">
        <v>60</v>
      </c>
      <c r="C14" s="24">
        <v>10</v>
      </c>
      <c r="D14" s="4" t="s">
        <v>38</v>
      </c>
      <c r="E14" s="10">
        <v>95411</v>
      </c>
      <c r="F14" s="11">
        <v>43479</v>
      </c>
      <c r="G14" s="11">
        <v>43270</v>
      </c>
      <c r="H14" s="15">
        <v>1</v>
      </c>
      <c r="I14" s="5" t="str">
        <f t="shared" si="0"/>
        <v>entro i TMA</v>
      </c>
      <c r="J14" s="5" t="str">
        <f t="shared" si="1"/>
        <v>entro i TMA</v>
      </c>
      <c r="K14" s="5" t="str">
        <f t="shared" si="2"/>
        <v>entro i TMA</v>
      </c>
      <c r="L14" s="21" t="str">
        <f t="shared" si="3"/>
        <v>yes</v>
      </c>
      <c r="M14" s="20">
        <f t="shared" si="4"/>
        <v>1</v>
      </c>
      <c r="N14" s="20">
        <f t="shared" si="4"/>
        <v>1</v>
      </c>
      <c r="O14" s="20">
        <f t="shared" si="4"/>
        <v>1</v>
      </c>
      <c r="P14" s="16">
        <f t="shared" si="5"/>
        <v>3</v>
      </c>
    </row>
    <row r="15" spans="1:16" ht="15">
      <c r="A15" s="24">
        <v>180</v>
      </c>
      <c r="B15" s="24">
        <v>60</v>
      </c>
      <c r="C15" s="24">
        <v>10</v>
      </c>
      <c r="D15" s="4" t="s">
        <v>18</v>
      </c>
      <c r="E15" s="10">
        <v>4516</v>
      </c>
      <c r="F15" s="11">
        <v>43479</v>
      </c>
      <c r="G15" s="11">
        <v>43269</v>
      </c>
      <c r="H15" s="15">
        <v>162</v>
      </c>
      <c r="I15" s="5" t="str">
        <f t="shared" si="0"/>
        <v>entro i TMA</v>
      </c>
      <c r="J15" s="5" t="str">
        <f t="shared" si="1"/>
        <v>fuori i TMA</v>
      </c>
      <c r="K15" s="5" t="str">
        <f t="shared" si="2"/>
        <v>fuori i TMA</v>
      </c>
      <c r="L15" s="21" t="str">
        <f t="shared" si="3"/>
        <v>no</v>
      </c>
      <c r="M15" s="20">
        <f t="shared" si="4"/>
        <v>1</v>
      </c>
      <c r="N15" s="20">
        <f t="shared" si="4"/>
        <v>0</v>
      </c>
      <c r="O15" s="20">
        <f t="shared" si="4"/>
        <v>0</v>
      </c>
      <c r="P15" s="16">
        <f t="shared" si="5"/>
        <v>1</v>
      </c>
    </row>
    <row r="16" spans="1:16" ht="30">
      <c r="A16" s="24">
        <v>180</v>
      </c>
      <c r="B16" s="24">
        <v>60</v>
      </c>
      <c r="C16" s="24">
        <v>10</v>
      </c>
      <c r="D16" s="4" t="s">
        <v>48</v>
      </c>
      <c r="E16" s="10">
        <v>88955</v>
      </c>
      <c r="F16" s="11">
        <v>43479</v>
      </c>
      <c r="G16" s="11">
        <v>43271</v>
      </c>
      <c r="H16" s="15">
        <v>62</v>
      </c>
      <c r="I16" s="5" t="str">
        <f t="shared" si="0"/>
        <v>entro i TMA</v>
      </c>
      <c r="J16" s="5" t="str">
        <f t="shared" si="1"/>
        <v>fuori i TMA</v>
      </c>
      <c r="K16" s="5" t="str">
        <f t="shared" si="2"/>
        <v>fuori i TMA</v>
      </c>
      <c r="L16" s="21" t="str">
        <f t="shared" si="3"/>
        <v>no</v>
      </c>
      <c r="M16" s="20">
        <f t="shared" si="4"/>
        <v>1</v>
      </c>
      <c r="N16" s="20">
        <f t="shared" si="4"/>
        <v>0</v>
      </c>
      <c r="O16" s="20">
        <f t="shared" si="4"/>
        <v>0</v>
      </c>
      <c r="P16" s="16">
        <f t="shared" si="5"/>
        <v>1</v>
      </c>
    </row>
    <row r="17" spans="1:16" ht="30">
      <c r="A17" s="24">
        <v>180</v>
      </c>
      <c r="B17" s="24">
        <v>60</v>
      </c>
      <c r="C17" s="24">
        <v>10</v>
      </c>
      <c r="D17" s="4" t="s">
        <v>49</v>
      </c>
      <c r="E17" s="10">
        <v>88952</v>
      </c>
      <c r="F17" s="11">
        <v>43479</v>
      </c>
      <c r="G17" s="11">
        <v>43271</v>
      </c>
      <c r="H17" s="15">
        <v>62</v>
      </c>
      <c r="I17" s="5" t="str">
        <f t="shared" si="0"/>
        <v>entro i TMA</v>
      </c>
      <c r="J17" s="5" t="str">
        <f t="shared" si="1"/>
        <v>fuori i TMA</v>
      </c>
      <c r="K17" s="5" t="str">
        <f t="shared" si="2"/>
        <v>fuori i TMA</v>
      </c>
      <c r="L17" s="21" t="str">
        <f t="shared" si="3"/>
        <v>no</v>
      </c>
      <c r="M17" s="20">
        <f t="shared" si="4"/>
        <v>1</v>
      </c>
      <c r="N17" s="20">
        <f t="shared" si="4"/>
        <v>0</v>
      </c>
      <c r="O17" s="20">
        <f t="shared" si="4"/>
        <v>0</v>
      </c>
      <c r="P17" s="16">
        <f t="shared" si="5"/>
        <v>1</v>
      </c>
    </row>
    <row r="18" spans="1:16" ht="15">
      <c r="A18" s="24">
        <v>180</v>
      </c>
      <c r="B18" s="24">
        <v>60</v>
      </c>
      <c r="C18" s="24">
        <v>10</v>
      </c>
      <c r="D18" s="4" t="s">
        <v>24</v>
      </c>
      <c r="E18" s="10">
        <v>89372</v>
      </c>
      <c r="F18" s="11">
        <v>43479</v>
      </c>
      <c r="G18" s="11">
        <v>43271</v>
      </c>
      <c r="H18" s="15">
        <v>38</v>
      </c>
      <c r="I18" s="5" t="str">
        <f t="shared" si="0"/>
        <v>entro i TMA</v>
      </c>
      <c r="J18" s="5" t="str">
        <f t="shared" si="1"/>
        <v>entro i TMA</v>
      </c>
      <c r="K18" s="5" t="str">
        <f t="shared" si="2"/>
        <v>fuori i TMA</v>
      </c>
      <c r="L18" s="21" t="str">
        <f t="shared" si="3"/>
        <v>yes</v>
      </c>
      <c r="M18" s="20">
        <f t="shared" si="4"/>
        <v>1</v>
      </c>
      <c r="N18" s="20">
        <f t="shared" si="4"/>
        <v>1</v>
      </c>
      <c r="O18" s="20">
        <f t="shared" si="4"/>
        <v>0</v>
      </c>
      <c r="P18" s="16">
        <f t="shared" si="5"/>
        <v>2</v>
      </c>
    </row>
    <row r="19" spans="1:16" ht="30">
      <c r="A19" s="24">
        <v>180</v>
      </c>
      <c r="B19" s="24">
        <v>60</v>
      </c>
      <c r="C19" s="24">
        <v>10</v>
      </c>
      <c r="D19" s="25" t="s">
        <v>9</v>
      </c>
      <c r="E19" s="10">
        <v>8941</v>
      </c>
      <c r="F19" s="11">
        <v>43479</v>
      </c>
      <c r="G19" s="11">
        <v>43321</v>
      </c>
      <c r="H19" s="15">
        <v>87</v>
      </c>
      <c r="I19" s="5" t="str">
        <f t="shared" si="0"/>
        <v>entro i TMA</v>
      </c>
      <c r="J19" s="5" t="str">
        <f t="shared" si="1"/>
        <v>fuori i TMA</v>
      </c>
      <c r="K19" s="5" t="str">
        <f t="shared" si="2"/>
        <v>fuori i TMA</v>
      </c>
      <c r="L19" s="21" t="str">
        <f t="shared" si="3"/>
        <v>no</v>
      </c>
      <c r="M19" s="20">
        <f t="shared" si="4"/>
        <v>1</v>
      </c>
      <c r="N19" s="20">
        <f t="shared" si="4"/>
        <v>0</v>
      </c>
      <c r="O19" s="20">
        <f t="shared" si="4"/>
        <v>0</v>
      </c>
      <c r="P19" s="16">
        <f t="shared" si="5"/>
        <v>1</v>
      </c>
    </row>
    <row r="20" spans="1:16" ht="15">
      <c r="A20" s="24">
        <v>180</v>
      </c>
      <c r="B20" s="24">
        <v>60</v>
      </c>
      <c r="C20" s="24">
        <v>10</v>
      </c>
      <c r="D20" s="4" t="s">
        <v>43</v>
      </c>
      <c r="E20" s="10">
        <v>88385</v>
      </c>
      <c r="F20" s="11">
        <v>43479</v>
      </c>
      <c r="G20" s="11">
        <v>43267</v>
      </c>
      <c r="H20" s="15">
        <v>32</v>
      </c>
      <c r="I20" s="5" t="str">
        <f t="shared" si="0"/>
        <v>entro i TMA</v>
      </c>
      <c r="J20" s="5" t="str">
        <f t="shared" si="1"/>
        <v>entro i TMA</v>
      </c>
      <c r="K20" s="5" t="str">
        <f t="shared" si="2"/>
        <v>fuori i TMA</v>
      </c>
      <c r="L20" s="21" t="str">
        <f t="shared" si="3"/>
        <v>yes</v>
      </c>
      <c r="M20" s="20">
        <f t="shared" si="4"/>
        <v>1</v>
      </c>
      <c r="N20" s="20">
        <f t="shared" si="4"/>
        <v>1</v>
      </c>
      <c r="O20" s="20">
        <f t="shared" si="4"/>
        <v>0</v>
      </c>
      <c r="P20" s="16">
        <f t="shared" si="5"/>
        <v>2</v>
      </c>
    </row>
    <row r="21" spans="1:16" ht="30">
      <c r="A21" s="24">
        <v>180</v>
      </c>
      <c r="B21" s="24">
        <v>60</v>
      </c>
      <c r="C21" s="24">
        <v>10</v>
      </c>
      <c r="D21" s="4" t="s">
        <v>46</v>
      </c>
      <c r="E21" s="10" t="s">
        <v>45</v>
      </c>
      <c r="F21" s="11">
        <v>43479</v>
      </c>
      <c r="G21" s="11">
        <v>43266</v>
      </c>
      <c r="H21" s="15">
        <v>32</v>
      </c>
      <c r="I21" s="5" t="str">
        <f t="shared" si="0"/>
        <v>entro i TMA</v>
      </c>
      <c r="J21" s="5" t="str">
        <f t="shared" si="1"/>
        <v>entro i TMA</v>
      </c>
      <c r="K21" s="5" t="str">
        <f t="shared" si="2"/>
        <v>fuori i TMA</v>
      </c>
      <c r="L21" s="21" t="str">
        <f t="shared" si="3"/>
        <v>yes</v>
      </c>
      <c r="M21" s="20">
        <f t="shared" si="4"/>
        <v>1</v>
      </c>
      <c r="N21" s="20">
        <f t="shared" si="4"/>
        <v>1</v>
      </c>
      <c r="O21" s="20">
        <f t="shared" si="4"/>
        <v>0</v>
      </c>
      <c r="P21" s="16">
        <f t="shared" si="5"/>
        <v>2</v>
      </c>
    </row>
    <row r="22" spans="1:16" ht="30">
      <c r="A22" s="24">
        <v>180</v>
      </c>
      <c r="B22" s="24">
        <v>60</v>
      </c>
      <c r="C22" s="24">
        <v>10</v>
      </c>
      <c r="D22" s="4" t="s">
        <v>65</v>
      </c>
      <c r="E22" s="10" t="s">
        <v>64</v>
      </c>
      <c r="F22" s="11">
        <v>43479</v>
      </c>
      <c r="G22" s="11">
        <v>43305</v>
      </c>
      <c r="H22" s="15">
        <v>32</v>
      </c>
      <c r="I22" s="5" t="str">
        <f t="shared" si="0"/>
        <v>entro i TMA</v>
      </c>
      <c r="J22" s="5" t="str">
        <f t="shared" si="1"/>
        <v>entro i TMA</v>
      </c>
      <c r="K22" s="5" t="str">
        <f t="shared" si="2"/>
        <v>fuori i TMA</v>
      </c>
      <c r="L22" s="21" t="str">
        <f t="shared" si="3"/>
        <v>yes</v>
      </c>
      <c r="M22" s="20">
        <f t="shared" si="4"/>
        <v>1</v>
      </c>
      <c r="N22" s="20">
        <f t="shared" si="4"/>
        <v>1</v>
      </c>
      <c r="O22" s="20">
        <f t="shared" si="4"/>
        <v>0</v>
      </c>
      <c r="P22" s="16">
        <f t="shared" si="5"/>
        <v>2</v>
      </c>
    </row>
    <row r="23" spans="1:16" ht="30">
      <c r="A23" s="24">
        <v>180</v>
      </c>
      <c r="B23" s="24">
        <v>60</v>
      </c>
      <c r="C23" s="24">
        <v>10</v>
      </c>
      <c r="D23" s="4" t="s">
        <v>61</v>
      </c>
      <c r="E23" s="10" t="s">
        <v>60</v>
      </c>
      <c r="F23" s="11">
        <v>43479</v>
      </c>
      <c r="G23" s="11">
        <v>43286</v>
      </c>
      <c r="H23" s="15">
        <v>32</v>
      </c>
      <c r="I23" s="5" t="str">
        <f t="shared" si="0"/>
        <v>entro i TMA</v>
      </c>
      <c r="J23" s="5" t="str">
        <f t="shared" si="1"/>
        <v>entro i TMA</v>
      </c>
      <c r="K23" s="5" t="str">
        <f t="shared" si="2"/>
        <v>fuori i TMA</v>
      </c>
      <c r="L23" s="21" t="str">
        <f t="shared" si="3"/>
        <v>yes</v>
      </c>
      <c r="M23" s="20">
        <f t="shared" si="4"/>
        <v>1</v>
      </c>
      <c r="N23" s="20">
        <f t="shared" si="4"/>
        <v>1</v>
      </c>
      <c r="O23" s="20">
        <f t="shared" si="4"/>
        <v>0</v>
      </c>
      <c r="P23" s="16">
        <f t="shared" si="5"/>
        <v>2</v>
      </c>
    </row>
    <row r="24" spans="1:16" ht="30">
      <c r="A24" s="24">
        <v>180</v>
      </c>
      <c r="B24" s="24">
        <v>60</v>
      </c>
      <c r="C24" s="24">
        <v>10</v>
      </c>
      <c r="D24" s="4" t="s">
        <v>63</v>
      </c>
      <c r="E24" s="10">
        <v>87033</v>
      </c>
      <c r="F24" s="11">
        <v>43479</v>
      </c>
      <c r="G24" s="11">
        <v>43308</v>
      </c>
      <c r="H24" s="15">
        <v>32</v>
      </c>
      <c r="I24" s="5" t="str">
        <f t="shared" si="0"/>
        <v>entro i TMA</v>
      </c>
      <c r="J24" s="5" t="str">
        <f t="shared" si="1"/>
        <v>entro i TMA</v>
      </c>
      <c r="K24" s="5" t="str">
        <f t="shared" si="2"/>
        <v>fuori i TMA</v>
      </c>
      <c r="L24" s="21" t="str">
        <f t="shared" si="3"/>
        <v>yes</v>
      </c>
      <c r="M24" s="20">
        <f t="shared" si="4"/>
        <v>1</v>
      </c>
      <c r="N24" s="20">
        <f t="shared" si="4"/>
        <v>1</v>
      </c>
      <c r="O24" s="20">
        <f t="shared" si="4"/>
        <v>0</v>
      </c>
      <c r="P24" s="16">
        <f t="shared" si="5"/>
        <v>2</v>
      </c>
    </row>
    <row r="25" spans="1:16" ht="15">
      <c r="A25" s="24">
        <v>180</v>
      </c>
      <c r="B25" s="24">
        <v>60</v>
      </c>
      <c r="C25" s="24">
        <v>10</v>
      </c>
      <c r="D25" s="4" t="s">
        <v>47</v>
      </c>
      <c r="E25" s="10">
        <v>8741</v>
      </c>
      <c r="F25" s="11">
        <v>43479</v>
      </c>
      <c r="G25" s="11">
        <v>43316</v>
      </c>
      <c r="H25" s="15">
        <v>32</v>
      </c>
      <c r="I25" s="5" t="str">
        <f t="shared" si="0"/>
        <v>entro i TMA</v>
      </c>
      <c r="J25" s="5" t="str">
        <f t="shared" si="1"/>
        <v>entro i TMA</v>
      </c>
      <c r="K25" s="5" t="str">
        <f t="shared" si="2"/>
        <v>fuori i TMA</v>
      </c>
      <c r="L25" s="21" t="str">
        <f t="shared" si="3"/>
        <v>yes</v>
      </c>
      <c r="M25" s="20">
        <f t="shared" si="4"/>
        <v>1</v>
      </c>
      <c r="N25" s="20">
        <f t="shared" si="4"/>
        <v>1</v>
      </c>
      <c r="O25" s="20">
        <f t="shared" si="4"/>
        <v>0</v>
      </c>
      <c r="P25" s="16">
        <f t="shared" si="5"/>
        <v>2</v>
      </c>
    </row>
    <row r="26" spans="1:16" ht="30">
      <c r="A26" s="24">
        <v>180</v>
      </c>
      <c r="B26" s="24">
        <v>60</v>
      </c>
      <c r="C26" s="24">
        <v>10</v>
      </c>
      <c r="D26" s="4" t="s">
        <v>62</v>
      </c>
      <c r="E26" s="10">
        <v>87411</v>
      </c>
      <c r="F26" s="11">
        <v>43479</v>
      </c>
      <c r="G26" s="11">
        <v>43286</v>
      </c>
      <c r="H26" s="15">
        <v>32</v>
      </c>
      <c r="I26" s="5" t="str">
        <f t="shared" si="0"/>
        <v>entro i TMA</v>
      </c>
      <c r="J26" s="5" t="str">
        <f t="shared" si="1"/>
        <v>entro i TMA</v>
      </c>
      <c r="K26" s="5" t="str">
        <f t="shared" si="2"/>
        <v>fuori i TMA</v>
      </c>
      <c r="L26" s="21" t="str">
        <f t="shared" si="3"/>
        <v>yes</v>
      </c>
      <c r="M26" s="20">
        <f t="shared" si="4"/>
        <v>1</v>
      </c>
      <c r="N26" s="20">
        <f t="shared" si="4"/>
        <v>1</v>
      </c>
      <c r="O26" s="20">
        <f t="shared" si="4"/>
        <v>0</v>
      </c>
      <c r="P26" s="16">
        <f t="shared" si="5"/>
        <v>2</v>
      </c>
    </row>
    <row r="27" spans="1:16" ht="30">
      <c r="A27" s="24">
        <v>180</v>
      </c>
      <c r="B27" s="24">
        <v>60</v>
      </c>
      <c r="C27" s="24">
        <v>10</v>
      </c>
      <c r="D27" s="4" t="s">
        <v>53</v>
      </c>
      <c r="E27" s="10">
        <v>88016</v>
      </c>
      <c r="F27" s="11">
        <v>43479</v>
      </c>
      <c r="G27" s="11">
        <v>43294</v>
      </c>
      <c r="H27" s="15">
        <v>32</v>
      </c>
      <c r="I27" s="5" t="str">
        <f t="shared" si="0"/>
        <v>entro i TMA</v>
      </c>
      <c r="J27" s="5" t="str">
        <f t="shared" si="1"/>
        <v>entro i TMA</v>
      </c>
      <c r="K27" s="5" t="str">
        <f t="shared" si="2"/>
        <v>fuori i TMA</v>
      </c>
      <c r="L27" s="21" t="str">
        <f t="shared" si="3"/>
        <v>yes</v>
      </c>
      <c r="M27" s="20">
        <f t="shared" si="4"/>
        <v>1</v>
      </c>
      <c r="N27" s="20">
        <f t="shared" si="4"/>
        <v>1</v>
      </c>
      <c r="O27" s="20">
        <f t="shared" si="4"/>
        <v>0</v>
      </c>
      <c r="P27" s="16">
        <f t="shared" si="5"/>
        <v>2</v>
      </c>
    </row>
    <row r="28" spans="1:16" ht="30">
      <c r="A28" s="24">
        <v>180</v>
      </c>
      <c r="B28" s="24">
        <v>60</v>
      </c>
      <c r="C28" s="24">
        <v>10</v>
      </c>
      <c r="D28" s="4" t="s">
        <v>68</v>
      </c>
      <c r="E28" s="10">
        <v>88012</v>
      </c>
      <c r="F28" s="11">
        <v>43479</v>
      </c>
      <c r="G28" s="11">
        <v>43361</v>
      </c>
      <c r="H28" s="15">
        <v>32</v>
      </c>
      <c r="I28" s="5" t="str">
        <f t="shared" si="0"/>
        <v>entro i TMA</v>
      </c>
      <c r="J28" s="5" t="str">
        <f t="shared" si="1"/>
        <v>entro i TMA</v>
      </c>
      <c r="K28" s="5" t="str">
        <f t="shared" si="2"/>
        <v>fuori i TMA</v>
      </c>
      <c r="L28" s="21" t="str">
        <f t="shared" si="3"/>
        <v>yes</v>
      </c>
      <c r="M28" s="20">
        <f t="shared" si="4"/>
        <v>1</v>
      </c>
      <c r="N28" s="20">
        <f t="shared" si="4"/>
        <v>1</v>
      </c>
      <c r="O28" s="20">
        <f t="shared" si="4"/>
        <v>0</v>
      </c>
      <c r="P28" s="16">
        <f t="shared" si="5"/>
        <v>2</v>
      </c>
    </row>
    <row r="29" spans="1:16" ht="45">
      <c r="A29" s="24">
        <v>180</v>
      </c>
      <c r="B29" s="24">
        <v>60</v>
      </c>
      <c r="C29" s="24">
        <v>10</v>
      </c>
      <c r="D29" s="4" t="s">
        <v>55</v>
      </c>
      <c r="E29" s="10" t="s">
        <v>54</v>
      </c>
      <c r="F29" s="11">
        <v>43479</v>
      </c>
      <c r="G29" s="11">
        <v>43294</v>
      </c>
      <c r="H29" s="15">
        <v>32</v>
      </c>
      <c r="I29" s="5" t="str">
        <f t="shared" si="0"/>
        <v>entro i TMA</v>
      </c>
      <c r="J29" s="5" t="str">
        <f t="shared" si="1"/>
        <v>entro i TMA</v>
      </c>
      <c r="K29" s="5" t="str">
        <f t="shared" si="2"/>
        <v>fuori i TMA</v>
      </c>
      <c r="L29" s="21" t="str">
        <f t="shared" si="3"/>
        <v>yes</v>
      </c>
      <c r="M29" s="20">
        <f t="shared" si="4"/>
        <v>1</v>
      </c>
      <c r="N29" s="20">
        <f t="shared" si="4"/>
        <v>1</v>
      </c>
      <c r="O29" s="20">
        <f t="shared" si="4"/>
        <v>0</v>
      </c>
      <c r="P29" s="16">
        <f t="shared" si="5"/>
        <v>2</v>
      </c>
    </row>
    <row r="30" spans="1:16" ht="45">
      <c r="A30" s="24">
        <v>180</v>
      </c>
      <c r="B30" s="24">
        <v>60</v>
      </c>
      <c r="C30" s="24">
        <v>10</v>
      </c>
      <c r="D30" s="4" t="s">
        <v>57</v>
      </c>
      <c r="E30" s="10" t="s">
        <v>56</v>
      </c>
      <c r="F30" s="11">
        <v>43479</v>
      </c>
      <c r="G30" s="11">
        <v>43294</v>
      </c>
      <c r="H30" s="15">
        <v>32</v>
      </c>
      <c r="I30" s="5" t="str">
        <f t="shared" si="0"/>
        <v>entro i TMA</v>
      </c>
      <c r="J30" s="5" t="str">
        <f t="shared" si="1"/>
        <v>entro i TMA</v>
      </c>
      <c r="K30" s="5" t="str">
        <f t="shared" si="2"/>
        <v>fuori i TMA</v>
      </c>
      <c r="L30" s="21" t="str">
        <f t="shared" si="3"/>
        <v>yes</v>
      </c>
      <c r="M30" s="20">
        <f t="shared" si="4"/>
        <v>1</v>
      </c>
      <c r="N30" s="20">
        <f t="shared" si="4"/>
        <v>1</v>
      </c>
      <c r="O30" s="20">
        <f t="shared" si="4"/>
        <v>0</v>
      </c>
      <c r="P30" s="16">
        <f t="shared" si="5"/>
        <v>2</v>
      </c>
    </row>
    <row r="31" spans="1:16" ht="30">
      <c r="A31" s="24">
        <v>180</v>
      </c>
      <c r="B31" s="24">
        <v>60</v>
      </c>
      <c r="C31" s="24">
        <v>10</v>
      </c>
      <c r="D31" s="4" t="s">
        <v>67</v>
      </c>
      <c r="E31" s="10" t="s">
        <v>66</v>
      </c>
      <c r="F31" s="11">
        <v>43479</v>
      </c>
      <c r="G31" s="11">
        <v>43306</v>
      </c>
      <c r="H31" s="15">
        <v>32</v>
      </c>
      <c r="I31" s="5" t="str">
        <f t="shared" si="0"/>
        <v>entro i TMA</v>
      </c>
      <c r="J31" s="5" t="str">
        <f t="shared" si="1"/>
        <v>entro i TMA</v>
      </c>
      <c r="K31" s="5" t="str">
        <f t="shared" si="2"/>
        <v>fuori i TMA</v>
      </c>
      <c r="L31" s="21" t="str">
        <f t="shared" si="3"/>
        <v>yes</v>
      </c>
      <c r="M31" s="20">
        <f t="shared" si="4"/>
        <v>1</v>
      </c>
      <c r="N31" s="20">
        <f t="shared" si="4"/>
        <v>1</v>
      </c>
      <c r="O31" s="20">
        <f t="shared" si="4"/>
        <v>0</v>
      </c>
      <c r="P31" s="16">
        <f t="shared" si="5"/>
        <v>2</v>
      </c>
    </row>
    <row r="32" spans="1:16" ht="45">
      <c r="A32" s="24">
        <v>180</v>
      </c>
      <c r="B32" s="24">
        <v>60</v>
      </c>
      <c r="C32" s="24">
        <v>10</v>
      </c>
      <c r="D32" s="4" t="s">
        <v>59</v>
      </c>
      <c r="E32" s="10" t="s">
        <v>58</v>
      </c>
      <c r="F32" s="11">
        <v>43479</v>
      </c>
      <c r="G32" s="11">
        <v>43294</v>
      </c>
      <c r="H32" s="15">
        <v>32</v>
      </c>
      <c r="I32" s="5" t="str">
        <f t="shared" si="0"/>
        <v>entro i TMA</v>
      </c>
      <c r="J32" s="5" t="str">
        <f t="shared" si="1"/>
        <v>entro i TMA</v>
      </c>
      <c r="K32" s="5" t="str">
        <f t="shared" si="2"/>
        <v>fuori i TMA</v>
      </c>
      <c r="L32" s="21" t="str">
        <f t="shared" si="3"/>
        <v>yes</v>
      </c>
      <c r="M32" s="20">
        <f t="shared" si="4"/>
        <v>1</v>
      </c>
      <c r="N32" s="20">
        <f t="shared" si="4"/>
        <v>1</v>
      </c>
      <c r="O32" s="20">
        <f t="shared" si="4"/>
        <v>0</v>
      </c>
      <c r="P32" s="16">
        <f t="shared" si="5"/>
        <v>2</v>
      </c>
    </row>
    <row r="33" spans="1:16" ht="15">
      <c r="A33" s="24">
        <v>180</v>
      </c>
      <c r="B33" s="24">
        <v>30</v>
      </c>
      <c r="C33" s="24">
        <v>10</v>
      </c>
      <c r="D33" s="4" t="s">
        <v>72</v>
      </c>
      <c r="E33" s="10" t="s">
        <v>71</v>
      </c>
      <c r="F33" s="11">
        <v>43479</v>
      </c>
      <c r="G33" s="11">
        <v>43307</v>
      </c>
      <c r="H33" s="15">
        <v>62</v>
      </c>
      <c r="I33" s="5" t="str">
        <f t="shared" si="0"/>
        <v>entro i TMA</v>
      </c>
      <c r="J33" s="5" t="str">
        <f t="shared" si="1"/>
        <v>fuori i TMA</v>
      </c>
      <c r="K33" s="5" t="str">
        <f t="shared" si="2"/>
        <v>fuori i TMA</v>
      </c>
      <c r="L33" s="21" t="str">
        <f t="shared" si="3"/>
        <v>no</v>
      </c>
      <c r="M33" s="20">
        <f t="shared" si="4"/>
        <v>1</v>
      </c>
      <c r="N33" s="20">
        <f t="shared" si="4"/>
        <v>0</v>
      </c>
      <c r="O33" s="20">
        <f t="shared" si="4"/>
        <v>0</v>
      </c>
      <c r="P33" s="16">
        <f t="shared" si="5"/>
        <v>1</v>
      </c>
    </row>
    <row r="34" spans="1:16" ht="15">
      <c r="A34" s="24">
        <v>180</v>
      </c>
      <c r="B34" s="24">
        <v>30</v>
      </c>
      <c r="C34" s="24">
        <v>10</v>
      </c>
      <c r="D34" s="4" t="s">
        <v>26</v>
      </c>
      <c r="E34" s="13" t="s">
        <v>25</v>
      </c>
      <c r="F34" s="11">
        <v>43479</v>
      </c>
      <c r="G34" s="11">
        <v>43425</v>
      </c>
      <c r="H34" s="15">
        <v>45</v>
      </c>
      <c r="I34" s="5" t="str">
        <f t="shared" si="0"/>
        <v>entro i TMA</v>
      </c>
      <c r="J34" s="5" t="str">
        <f t="shared" si="1"/>
        <v>fuori i TMA</v>
      </c>
      <c r="K34" s="5" t="str">
        <f t="shared" si="2"/>
        <v>fuori i TMA</v>
      </c>
      <c r="L34" s="21" t="str">
        <f t="shared" si="3"/>
        <v>no</v>
      </c>
      <c r="M34" s="20">
        <f t="shared" si="4"/>
        <v>1</v>
      </c>
      <c r="N34" s="20">
        <f t="shared" si="4"/>
        <v>0</v>
      </c>
      <c r="O34" s="20">
        <f t="shared" si="4"/>
        <v>0</v>
      </c>
      <c r="P34" s="16">
        <f t="shared" si="5"/>
        <v>1</v>
      </c>
    </row>
    <row r="35" spans="1:16" ht="15">
      <c r="A35" s="24">
        <v>180</v>
      </c>
      <c r="B35" s="24">
        <v>30</v>
      </c>
      <c r="C35" s="24">
        <v>10</v>
      </c>
      <c r="D35" s="4" t="s">
        <v>74</v>
      </c>
      <c r="E35" s="13" t="s">
        <v>73</v>
      </c>
      <c r="F35" s="11">
        <v>43479</v>
      </c>
      <c r="G35" s="11">
        <v>43270</v>
      </c>
      <c r="H35" s="15">
        <v>144</v>
      </c>
      <c r="I35" s="5" t="str">
        <f t="shared" si="0"/>
        <v>entro i TMA</v>
      </c>
      <c r="J35" s="5" t="str">
        <f t="shared" si="1"/>
        <v>fuori i TMA</v>
      </c>
      <c r="K35" s="5" t="str">
        <f t="shared" si="2"/>
        <v>fuori i TMA</v>
      </c>
      <c r="L35" s="21" t="str">
        <f t="shared" si="3"/>
        <v>no</v>
      </c>
      <c r="M35" s="20">
        <f t="shared" si="4"/>
        <v>1</v>
      </c>
      <c r="N35" s="20">
        <f t="shared" si="4"/>
        <v>0</v>
      </c>
      <c r="O35" s="20">
        <f t="shared" si="4"/>
        <v>0</v>
      </c>
      <c r="P35" s="16">
        <f t="shared" si="5"/>
        <v>1</v>
      </c>
    </row>
    <row r="36" spans="1:16" ht="15">
      <c r="A36" s="24">
        <v>180</v>
      </c>
      <c r="B36" s="24">
        <v>30</v>
      </c>
      <c r="C36" s="24">
        <v>10</v>
      </c>
      <c r="D36" s="4" t="s">
        <v>11</v>
      </c>
      <c r="E36" s="13" t="s">
        <v>10</v>
      </c>
      <c r="F36" s="11">
        <v>43479</v>
      </c>
      <c r="G36" s="11">
        <v>43278</v>
      </c>
      <c r="H36" s="15">
        <v>16</v>
      </c>
      <c r="I36" s="5" t="str">
        <f t="shared" si="0"/>
        <v>entro i TMA</v>
      </c>
      <c r="J36" s="5" t="str">
        <f t="shared" si="1"/>
        <v>entro i TMA</v>
      </c>
      <c r="K36" s="5" t="str">
        <f t="shared" si="2"/>
        <v>fuori i TMA</v>
      </c>
      <c r="L36" s="21" t="str">
        <f t="shared" si="3"/>
        <v>yes</v>
      </c>
      <c r="M36" s="20">
        <f aca="true" t="shared" si="6" ref="M36:O52">IF(I36="entro i TMA",1,0)</f>
        <v>1</v>
      </c>
      <c r="N36" s="20">
        <f t="shared" si="6"/>
        <v>1</v>
      </c>
      <c r="O36" s="20">
        <f t="shared" si="6"/>
        <v>0</v>
      </c>
      <c r="P36" s="16">
        <f t="shared" si="5"/>
        <v>2</v>
      </c>
    </row>
    <row r="37" spans="1:16" ht="15">
      <c r="A37" s="24">
        <v>180</v>
      </c>
      <c r="B37" s="24">
        <v>30</v>
      </c>
      <c r="C37" s="24">
        <v>10</v>
      </c>
      <c r="D37" s="4" t="s">
        <v>13</v>
      </c>
      <c r="E37" s="10" t="s">
        <v>12</v>
      </c>
      <c r="F37" s="11">
        <v>43479</v>
      </c>
      <c r="G37" s="11">
        <v>43278</v>
      </c>
      <c r="H37" s="15">
        <v>16</v>
      </c>
      <c r="I37" s="5" t="str">
        <f t="shared" si="0"/>
        <v>entro i TMA</v>
      </c>
      <c r="J37" s="5" t="str">
        <f t="shared" si="1"/>
        <v>entro i TMA</v>
      </c>
      <c r="K37" s="5" t="str">
        <f t="shared" si="2"/>
        <v>fuori i TMA</v>
      </c>
      <c r="L37" s="21" t="str">
        <f t="shared" si="3"/>
        <v>yes</v>
      </c>
      <c r="M37" s="20">
        <f t="shared" si="6"/>
        <v>1</v>
      </c>
      <c r="N37" s="20">
        <f t="shared" si="6"/>
        <v>1</v>
      </c>
      <c r="O37" s="20">
        <f t="shared" si="6"/>
        <v>0</v>
      </c>
      <c r="P37" s="16">
        <f t="shared" si="5"/>
        <v>2</v>
      </c>
    </row>
    <row r="38" spans="1:16" ht="15">
      <c r="A38" s="24">
        <v>180</v>
      </c>
      <c r="B38" s="24">
        <v>30</v>
      </c>
      <c r="C38" s="24">
        <v>10</v>
      </c>
      <c r="D38" s="4" t="s">
        <v>15</v>
      </c>
      <c r="E38" s="10" t="s">
        <v>14</v>
      </c>
      <c r="F38" s="11">
        <v>43479</v>
      </c>
      <c r="G38" s="11">
        <v>43277</v>
      </c>
      <c r="H38" s="15">
        <v>37</v>
      </c>
      <c r="I38" s="5" t="str">
        <f t="shared" si="0"/>
        <v>entro i TMA</v>
      </c>
      <c r="J38" s="5" t="str">
        <f t="shared" si="1"/>
        <v>fuori i TMA</v>
      </c>
      <c r="K38" s="5" t="str">
        <f t="shared" si="2"/>
        <v>fuori i TMA</v>
      </c>
      <c r="L38" s="21" t="str">
        <f t="shared" si="3"/>
        <v>no</v>
      </c>
      <c r="M38" s="20">
        <f t="shared" si="6"/>
        <v>1</v>
      </c>
      <c r="N38" s="20">
        <f t="shared" si="6"/>
        <v>0</v>
      </c>
      <c r="O38" s="20">
        <f t="shared" si="6"/>
        <v>0</v>
      </c>
      <c r="P38" s="16">
        <f t="shared" si="5"/>
        <v>1</v>
      </c>
    </row>
    <row r="39" spans="1:16" ht="15">
      <c r="A39" s="24">
        <v>180</v>
      </c>
      <c r="B39" s="24">
        <v>30</v>
      </c>
      <c r="C39" s="24">
        <v>10</v>
      </c>
      <c r="D39" s="4" t="s">
        <v>80</v>
      </c>
      <c r="E39" s="10" t="s">
        <v>5</v>
      </c>
      <c r="F39" s="11">
        <v>43479</v>
      </c>
      <c r="G39" s="11">
        <v>43375</v>
      </c>
      <c r="H39" s="15">
        <v>26</v>
      </c>
      <c r="I39" s="5" t="str">
        <f t="shared" si="0"/>
        <v>entro i TMA</v>
      </c>
      <c r="J39" s="5" t="str">
        <f t="shared" si="1"/>
        <v>entro i TMA</v>
      </c>
      <c r="K39" s="5" t="str">
        <f t="shared" si="2"/>
        <v>fuori i TMA</v>
      </c>
      <c r="L39" s="21" t="str">
        <f t="shared" si="3"/>
        <v>yes</v>
      </c>
      <c r="M39" s="20">
        <f t="shared" si="6"/>
        <v>1</v>
      </c>
      <c r="N39" s="20">
        <f t="shared" si="6"/>
        <v>1</v>
      </c>
      <c r="O39" s="20">
        <f t="shared" si="6"/>
        <v>0</v>
      </c>
      <c r="P39" s="16">
        <f t="shared" si="5"/>
        <v>2</v>
      </c>
    </row>
    <row r="40" spans="1:16" ht="15">
      <c r="A40" s="24">
        <v>180</v>
      </c>
      <c r="B40" s="24">
        <v>30</v>
      </c>
      <c r="C40" s="24">
        <v>10</v>
      </c>
      <c r="D40" s="4" t="s">
        <v>17</v>
      </c>
      <c r="E40" s="10" t="s">
        <v>16</v>
      </c>
      <c r="F40" s="11">
        <v>43479</v>
      </c>
      <c r="G40" s="11">
        <v>43311</v>
      </c>
      <c r="H40" s="15">
        <v>91</v>
      </c>
      <c r="I40" s="5" t="str">
        <f t="shared" si="0"/>
        <v>entro i TMA</v>
      </c>
      <c r="J40" s="5" t="str">
        <f t="shared" si="1"/>
        <v>fuori i TMA</v>
      </c>
      <c r="K40" s="5" t="str">
        <f t="shared" si="2"/>
        <v>fuori i TMA</v>
      </c>
      <c r="L40" s="21" t="str">
        <f t="shared" si="3"/>
        <v>no</v>
      </c>
      <c r="M40" s="20">
        <f t="shared" si="6"/>
        <v>1</v>
      </c>
      <c r="N40" s="20">
        <f t="shared" si="6"/>
        <v>0</v>
      </c>
      <c r="O40" s="20">
        <f t="shared" si="6"/>
        <v>0</v>
      </c>
      <c r="P40" s="16">
        <f t="shared" si="5"/>
        <v>1</v>
      </c>
    </row>
    <row r="41" spans="1:16" ht="15">
      <c r="A41" s="24">
        <v>180</v>
      </c>
      <c r="B41" s="24">
        <v>30</v>
      </c>
      <c r="C41" s="24">
        <v>10</v>
      </c>
      <c r="D41" s="4" t="s">
        <v>42</v>
      </c>
      <c r="E41" s="10" t="s">
        <v>41</v>
      </c>
      <c r="F41" s="11">
        <v>43479</v>
      </c>
      <c r="G41" s="11">
        <v>43424</v>
      </c>
      <c r="H41" s="15">
        <v>162</v>
      </c>
      <c r="I41" s="5" t="str">
        <f t="shared" si="0"/>
        <v>entro i TMA</v>
      </c>
      <c r="J41" s="5" t="str">
        <f t="shared" si="1"/>
        <v>fuori i TMA</v>
      </c>
      <c r="K41" s="5" t="str">
        <f t="shared" si="2"/>
        <v>fuori i TMA</v>
      </c>
      <c r="L41" s="21" t="str">
        <f t="shared" si="3"/>
        <v>no</v>
      </c>
      <c r="M41" s="20">
        <f t="shared" si="6"/>
        <v>1</v>
      </c>
      <c r="N41" s="20">
        <f t="shared" si="6"/>
        <v>0</v>
      </c>
      <c r="O41" s="20">
        <f t="shared" si="6"/>
        <v>0</v>
      </c>
      <c r="P41" s="16">
        <f t="shared" si="5"/>
        <v>1</v>
      </c>
    </row>
    <row r="42" spans="1:16" ht="15">
      <c r="A42" s="24">
        <v>180</v>
      </c>
      <c r="B42" s="24">
        <v>30</v>
      </c>
      <c r="C42" s="24">
        <v>10</v>
      </c>
      <c r="D42" s="4" t="s">
        <v>21</v>
      </c>
      <c r="E42" s="10" t="s">
        <v>20</v>
      </c>
      <c r="F42" s="11">
        <v>43479</v>
      </c>
      <c r="G42" s="11">
        <v>43481</v>
      </c>
      <c r="H42" s="15">
        <v>94</v>
      </c>
      <c r="I42" s="5" t="str">
        <f t="shared" si="0"/>
        <v>entro i TMA</v>
      </c>
      <c r="J42" s="5" t="str">
        <f t="shared" si="1"/>
        <v>fuori i TMA</v>
      </c>
      <c r="K42" s="5" t="str">
        <f t="shared" si="2"/>
        <v>fuori i TMA</v>
      </c>
      <c r="L42" s="21" t="str">
        <f t="shared" si="3"/>
        <v>no</v>
      </c>
      <c r="M42" s="20">
        <f t="shared" si="6"/>
        <v>1</v>
      </c>
      <c r="N42" s="20">
        <f t="shared" si="6"/>
        <v>0</v>
      </c>
      <c r="O42" s="20">
        <f t="shared" si="6"/>
        <v>0</v>
      </c>
      <c r="P42" s="16">
        <f t="shared" si="5"/>
        <v>1</v>
      </c>
    </row>
    <row r="43" spans="1:16" ht="15">
      <c r="A43" s="24">
        <v>180</v>
      </c>
      <c r="B43" s="24">
        <v>30</v>
      </c>
      <c r="C43" s="24">
        <v>10</v>
      </c>
      <c r="D43" s="4" t="s">
        <v>28</v>
      </c>
      <c r="E43" s="10" t="s">
        <v>27</v>
      </c>
      <c r="F43" s="11">
        <v>43479</v>
      </c>
      <c r="G43" s="11">
        <v>43349</v>
      </c>
      <c r="H43" s="15">
        <v>82</v>
      </c>
      <c r="I43" s="5" t="str">
        <f t="shared" si="0"/>
        <v>entro i TMA</v>
      </c>
      <c r="J43" s="5" t="str">
        <f t="shared" si="1"/>
        <v>fuori i TMA</v>
      </c>
      <c r="K43" s="5" t="str">
        <f t="shared" si="2"/>
        <v>fuori i TMA</v>
      </c>
      <c r="L43" s="21" t="str">
        <f t="shared" si="3"/>
        <v>no</v>
      </c>
      <c r="M43" s="20">
        <f t="shared" si="6"/>
        <v>1</v>
      </c>
      <c r="N43" s="20">
        <f t="shared" si="6"/>
        <v>0</v>
      </c>
      <c r="O43" s="20">
        <f t="shared" si="6"/>
        <v>0</v>
      </c>
      <c r="P43" s="16">
        <f t="shared" si="5"/>
        <v>1</v>
      </c>
    </row>
    <row r="44" spans="1:16" ht="15">
      <c r="A44" s="24">
        <v>180</v>
      </c>
      <c r="B44" s="24">
        <v>30</v>
      </c>
      <c r="C44" s="24">
        <v>10</v>
      </c>
      <c r="D44" s="4" t="s">
        <v>30</v>
      </c>
      <c r="E44" s="10" t="s">
        <v>29</v>
      </c>
      <c r="F44" s="11">
        <v>43479</v>
      </c>
      <c r="G44" s="11">
        <v>43283</v>
      </c>
      <c r="H44" s="15">
        <v>95</v>
      </c>
      <c r="I44" s="5" t="str">
        <f t="shared" si="0"/>
        <v>entro i TMA</v>
      </c>
      <c r="J44" s="5" t="str">
        <f t="shared" si="1"/>
        <v>fuori i TMA</v>
      </c>
      <c r="K44" s="5" t="str">
        <f t="shared" si="2"/>
        <v>fuori i TMA</v>
      </c>
      <c r="L44" s="21" t="str">
        <f t="shared" si="3"/>
        <v>no</v>
      </c>
      <c r="M44" s="20">
        <f t="shared" si="6"/>
        <v>1</v>
      </c>
      <c r="N44" s="20">
        <f t="shared" si="6"/>
        <v>0</v>
      </c>
      <c r="O44" s="20">
        <f t="shared" si="6"/>
        <v>0</v>
      </c>
      <c r="P44" s="16">
        <f t="shared" si="5"/>
        <v>1</v>
      </c>
    </row>
    <row r="45" spans="1:16" ht="15">
      <c r="A45" s="24">
        <v>180</v>
      </c>
      <c r="B45" s="24">
        <v>30</v>
      </c>
      <c r="C45" s="24">
        <v>10</v>
      </c>
      <c r="D45" s="4" t="s">
        <v>81</v>
      </c>
      <c r="E45" s="10" t="s">
        <v>33</v>
      </c>
      <c r="F45" s="11">
        <v>43479</v>
      </c>
      <c r="G45" s="11">
        <v>43269</v>
      </c>
      <c r="H45" s="15">
        <v>4</v>
      </c>
      <c r="I45" s="5" t="str">
        <f t="shared" si="0"/>
        <v>entro i TMA</v>
      </c>
      <c r="J45" s="5" t="str">
        <f t="shared" si="1"/>
        <v>entro i TMA</v>
      </c>
      <c r="K45" s="5" t="str">
        <f t="shared" si="2"/>
        <v>entro i TMA</v>
      </c>
      <c r="L45" s="21" t="str">
        <f t="shared" si="3"/>
        <v>yes</v>
      </c>
      <c r="M45" s="20">
        <f t="shared" si="6"/>
        <v>1</v>
      </c>
      <c r="N45" s="20">
        <f t="shared" si="6"/>
        <v>1</v>
      </c>
      <c r="O45" s="20">
        <f t="shared" si="6"/>
        <v>1</v>
      </c>
      <c r="P45" s="16">
        <f t="shared" si="5"/>
        <v>3</v>
      </c>
    </row>
    <row r="46" spans="1:16" ht="15">
      <c r="A46" s="24">
        <v>180</v>
      </c>
      <c r="B46" s="24">
        <v>30</v>
      </c>
      <c r="C46" s="24">
        <v>10</v>
      </c>
      <c r="D46" s="4" t="s">
        <v>35</v>
      </c>
      <c r="E46" s="10" t="s">
        <v>34</v>
      </c>
      <c r="F46" s="11">
        <v>43479</v>
      </c>
      <c r="G46" s="11">
        <v>43272</v>
      </c>
      <c r="H46" s="15">
        <v>38</v>
      </c>
      <c r="I46" s="5" t="str">
        <f t="shared" si="0"/>
        <v>entro i TMA</v>
      </c>
      <c r="J46" s="5" t="str">
        <f t="shared" si="1"/>
        <v>fuori i TMA</v>
      </c>
      <c r="K46" s="5" t="str">
        <f t="shared" si="2"/>
        <v>fuori i TMA</v>
      </c>
      <c r="L46" s="21" t="str">
        <f t="shared" si="3"/>
        <v>no</v>
      </c>
      <c r="M46" s="20">
        <f t="shared" si="6"/>
        <v>1</v>
      </c>
      <c r="N46" s="20">
        <f t="shared" si="6"/>
        <v>0</v>
      </c>
      <c r="O46" s="20">
        <f t="shared" si="6"/>
        <v>0</v>
      </c>
      <c r="P46" s="16">
        <f t="shared" si="5"/>
        <v>1</v>
      </c>
    </row>
    <row r="47" spans="1:16" ht="15">
      <c r="A47" s="24">
        <v>180</v>
      </c>
      <c r="B47" s="24">
        <v>30</v>
      </c>
      <c r="C47" s="24">
        <v>10</v>
      </c>
      <c r="D47" s="4" t="s">
        <v>4</v>
      </c>
      <c r="E47" s="10" t="s">
        <v>3</v>
      </c>
      <c r="F47" s="11">
        <v>43479</v>
      </c>
      <c r="G47" s="11">
        <v>43371</v>
      </c>
      <c r="H47" s="15">
        <v>52</v>
      </c>
      <c r="I47" s="5" t="str">
        <f t="shared" si="0"/>
        <v>entro i TMA</v>
      </c>
      <c r="J47" s="5" t="str">
        <f t="shared" si="1"/>
        <v>fuori i TMA</v>
      </c>
      <c r="K47" s="5" t="str">
        <f t="shared" si="2"/>
        <v>fuori i TMA</v>
      </c>
      <c r="L47" s="21" t="str">
        <f t="shared" si="3"/>
        <v>no</v>
      </c>
      <c r="M47" s="20">
        <f t="shared" si="6"/>
        <v>1</v>
      </c>
      <c r="N47" s="20">
        <f t="shared" si="6"/>
        <v>0</v>
      </c>
      <c r="O47" s="20">
        <f t="shared" si="6"/>
        <v>0</v>
      </c>
      <c r="P47" s="16">
        <f t="shared" si="5"/>
        <v>1</v>
      </c>
    </row>
    <row r="48" spans="1:16" ht="15">
      <c r="A48" s="24">
        <v>180</v>
      </c>
      <c r="B48" s="24">
        <v>30</v>
      </c>
      <c r="C48" s="24">
        <v>10</v>
      </c>
      <c r="D48" s="4" t="s">
        <v>40</v>
      </c>
      <c r="E48" s="10" t="s">
        <v>39</v>
      </c>
      <c r="F48" s="11">
        <v>43479</v>
      </c>
      <c r="G48" s="11">
        <v>43312</v>
      </c>
      <c r="H48" s="15">
        <v>81</v>
      </c>
      <c r="I48" s="5" t="str">
        <f t="shared" si="0"/>
        <v>entro i TMA</v>
      </c>
      <c r="J48" s="5" t="str">
        <f t="shared" si="1"/>
        <v>fuori i TMA</v>
      </c>
      <c r="K48" s="5" t="str">
        <f t="shared" si="2"/>
        <v>fuori i TMA</v>
      </c>
      <c r="L48" s="21" t="str">
        <f t="shared" si="3"/>
        <v>no</v>
      </c>
      <c r="M48" s="20">
        <f t="shared" si="6"/>
        <v>1</v>
      </c>
      <c r="N48" s="20">
        <f t="shared" si="6"/>
        <v>0</v>
      </c>
      <c r="O48" s="20">
        <f t="shared" si="6"/>
        <v>0</v>
      </c>
      <c r="P48" s="16">
        <f t="shared" si="5"/>
        <v>1</v>
      </c>
    </row>
    <row r="49" spans="1:16" ht="15">
      <c r="A49" s="24">
        <v>180</v>
      </c>
      <c r="B49" s="24">
        <v>30</v>
      </c>
      <c r="C49" s="24">
        <v>10</v>
      </c>
      <c r="D49" s="4" t="s">
        <v>23</v>
      </c>
      <c r="E49" s="10" t="s">
        <v>22</v>
      </c>
      <c r="F49" s="11">
        <v>43479</v>
      </c>
      <c r="G49" s="11">
        <v>43276</v>
      </c>
      <c r="H49" s="15">
        <v>52</v>
      </c>
      <c r="I49" s="5" t="str">
        <f t="shared" si="0"/>
        <v>entro i TMA</v>
      </c>
      <c r="J49" s="5" t="str">
        <f t="shared" si="1"/>
        <v>fuori i TMA</v>
      </c>
      <c r="K49" s="5" t="str">
        <f t="shared" si="2"/>
        <v>fuori i TMA</v>
      </c>
      <c r="L49" s="21" t="str">
        <f t="shared" si="3"/>
        <v>no</v>
      </c>
      <c r="M49" s="20">
        <f t="shared" si="6"/>
        <v>1</v>
      </c>
      <c r="N49" s="20">
        <f t="shared" si="6"/>
        <v>0</v>
      </c>
      <c r="O49" s="20">
        <f t="shared" si="6"/>
        <v>0</v>
      </c>
      <c r="P49" s="16">
        <f t="shared" si="5"/>
        <v>1</v>
      </c>
    </row>
    <row r="50" spans="1:16" ht="15">
      <c r="A50" s="24">
        <v>180</v>
      </c>
      <c r="B50" s="24">
        <v>30</v>
      </c>
      <c r="C50" s="24">
        <v>10</v>
      </c>
      <c r="D50" s="4" t="s">
        <v>70</v>
      </c>
      <c r="E50" s="10" t="s">
        <v>69</v>
      </c>
      <c r="F50" s="11">
        <v>43479</v>
      </c>
      <c r="G50" s="11">
        <v>43333</v>
      </c>
      <c r="H50" s="15">
        <v>147</v>
      </c>
      <c r="I50" s="5" t="str">
        <f t="shared" si="0"/>
        <v>entro i TMA</v>
      </c>
      <c r="J50" s="5" t="str">
        <f t="shared" si="1"/>
        <v>fuori i TMA</v>
      </c>
      <c r="K50" s="5" t="str">
        <f t="shared" si="2"/>
        <v>fuori i TMA</v>
      </c>
      <c r="L50" s="21" t="str">
        <f t="shared" si="3"/>
        <v>no</v>
      </c>
      <c r="M50" s="20">
        <f t="shared" si="6"/>
        <v>1</v>
      </c>
      <c r="N50" s="20">
        <f t="shared" si="6"/>
        <v>0</v>
      </c>
      <c r="O50" s="20">
        <f t="shared" si="6"/>
        <v>0</v>
      </c>
      <c r="P50" s="16">
        <f t="shared" si="5"/>
        <v>1</v>
      </c>
    </row>
    <row r="51" spans="1:16" ht="15">
      <c r="A51" s="24">
        <v>180</v>
      </c>
      <c r="B51" s="24">
        <v>30</v>
      </c>
      <c r="C51" s="24">
        <v>10</v>
      </c>
      <c r="D51" s="4" t="s">
        <v>36</v>
      </c>
      <c r="E51" s="10">
        <v>8926</v>
      </c>
      <c r="F51" s="11">
        <v>43479</v>
      </c>
      <c r="G51" s="11">
        <v>43362</v>
      </c>
      <c r="H51" s="15">
        <v>48</v>
      </c>
      <c r="I51" s="5" t="str">
        <f t="shared" si="0"/>
        <v>entro i TMA</v>
      </c>
      <c r="J51" s="5" t="str">
        <f t="shared" si="1"/>
        <v>fuori i TMA</v>
      </c>
      <c r="K51" s="5" t="str">
        <f t="shared" si="2"/>
        <v>fuori i TMA</v>
      </c>
      <c r="L51" s="21" t="str">
        <f t="shared" si="3"/>
        <v>no</v>
      </c>
      <c r="M51" s="20">
        <f t="shared" si="6"/>
        <v>1</v>
      </c>
      <c r="N51" s="20">
        <f t="shared" si="6"/>
        <v>0</v>
      </c>
      <c r="O51" s="20">
        <f t="shared" si="6"/>
        <v>0</v>
      </c>
      <c r="P51" s="16">
        <f t="shared" si="5"/>
        <v>1</v>
      </c>
    </row>
    <row r="52" spans="1:16" ht="15">
      <c r="A52" s="24">
        <v>180</v>
      </c>
      <c r="B52" s="24">
        <v>30</v>
      </c>
      <c r="C52" s="24">
        <v>10</v>
      </c>
      <c r="D52" s="4" t="s">
        <v>32</v>
      </c>
      <c r="E52" s="10">
        <v>8913</v>
      </c>
      <c r="F52" s="11">
        <v>43479</v>
      </c>
      <c r="G52" s="11">
        <v>43292</v>
      </c>
      <c r="H52" s="15">
        <v>53</v>
      </c>
      <c r="I52" s="5" t="str">
        <f t="shared" si="0"/>
        <v>entro i TMA</v>
      </c>
      <c r="J52" s="5" t="str">
        <f t="shared" si="1"/>
        <v>fuori i TMA</v>
      </c>
      <c r="K52" s="5" t="str">
        <f t="shared" si="2"/>
        <v>fuori i TMA</v>
      </c>
      <c r="L52" s="21" t="str">
        <f t="shared" si="3"/>
        <v>no</v>
      </c>
      <c r="M52" s="20">
        <f t="shared" si="6"/>
        <v>1</v>
      </c>
      <c r="N52" s="20">
        <f t="shared" si="6"/>
        <v>0</v>
      </c>
      <c r="O52" s="20">
        <f t="shared" si="6"/>
        <v>0</v>
      </c>
      <c r="P52" s="16">
        <f t="shared" si="5"/>
        <v>1</v>
      </c>
    </row>
    <row r="53" spans="4:9" ht="15">
      <c r="D53" s="1"/>
      <c r="E53" s="8"/>
      <c r="F53" s="1"/>
      <c r="G53" s="1"/>
      <c r="H53" s="2"/>
      <c r="I53" s="19"/>
    </row>
    <row r="54" spans="4:9" ht="15">
      <c r="D54" s="1"/>
      <c r="E54" s="8"/>
      <c r="F54" s="1"/>
      <c r="G54" s="1"/>
      <c r="H54" s="2"/>
      <c r="I54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="120" zoomScaleNormal="120" zoomScalePageLayoutView="0" workbookViewId="0" topLeftCell="A33">
      <selection activeCell="E2" sqref="E2:H52"/>
    </sheetView>
  </sheetViews>
  <sheetFormatPr defaultColWidth="9.140625" defaultRowHeight="15"/>
  <cols>
    <col min="1" max="1" width="4.00390625" style="23" bestFit="1" customWidth="1"/>
    <col min="2" max="3" width="3.00390625" style="23" bestFit="1" customWidth="1"/>
    <col min="4" max="4" width="52.57421875" style="0" customWidth="1"/>
    <col min="5" max="5" width="12.00390625" style="9" bestFit="1" customWidth="1"/>
    <col min="6" max="6" width="11.28125" style="0" bestFit="1" customWidth="1"/>
    <col min="7" max="7" width="10.7109375" style="0" hidden="1" customWidth="1"/>
    <col min="9" max="11" width="11.28125" style="6" bestFit="1" customWidth="1"/>
    <col min="12" max="12" width="4.00390625" style="22" bestFit="1" customWidth="1"/>
    <col min="13" max="13" width="7.421875" style="7" bestFit="1" customWidth="1"/>
    <col min="14" max="15" width="2.57421875" style="7" bestFit="1" customWidth="1"/>
    <col min="16" max="16" width="2.00390625" style="7" bestFit="1" customWidth="1"/>
  </cols>
  <sheetData>
    <row r="1" spans="1:16" ht="45">
      <c r="A1" s="23" t="s">
        <v>77</v>
      </c>
      <c r="B1" s="24" t="s">
        <v>78</v>
      </c>
      <c r="C1" s="24" t="s">
        <v>79</v>
      </c>
      <c r="D1" s="3" t="s">
        <v>1</v>
      </c>
      <c r="E1" s="14" t="s">
        <v>0</v>
      </c>
      <c r="F1" s="3" t="s">
        <v>76</v>
      </c>
      <c r="G1" s="3" t="s">
        <v>2</v>
      </c>
      <c r="H1" s="3" t="s">
        <v>75</v>
      </c>
      <c r="I1" s="18" t="s">
        <v>77</v>
      </c>
      <c r="J1" s="18" t="s">
        <v>78</v>
      </c>
      <c r="K1" s="18" t="s">
        <v>79</v>
      </c>
      <c r="L1" s="21"/>
      <c r="M1" s="17"/>
      <c r="N1" s="17"/>
      <c r="O1" s="17"/>
      <c r="P1" s="17"/>
    </row>
    <row r="2" spans="1:16" ht="15">
      <c r="A2" s="24">
        <v>180</v>
      </c>
      <c r="B2" s="24">
        <v>60</v>
      </c>
      <c r="C2" s="24">
        <v>10</v>
      </c>
      <c r="D2" s="4" t="s">
        <v>19</v>
      </c>
      <c r="E2" s="10">
        <v>4523</v>
      </c>
      <c r="F2" s="11">
        <v>43510</v>
      </c>
      <c r="G2" s="11">
        <v>43322</v>
      </c>
      <c r="H2" s="12">
        <v>34</v>
      </c>
      <c r="I2" s="5" t="str">
        <f aca="true" t="shared" si="0" ref="I2:I52">IF(H2&lt;180,"entro i TMA","fuori i TMA")</f>
        <v>entro i TMA</v>
      </c>
      <c r="J2" s="5" t="str">
        <f aca="true" t="shared" si="1" ref="J2:J52">IF(H2&lt;B2,"entro i TMA","fuori i TMA")</f>
        <v>entro i TMA</v>
      </c>
      <c r="K2" s="5" t="str">
        <f aca="true" t="shared" si="2" ref="K2:K52">IF(H2&lt;C2,"entro i TMA","fuori i TMA")</f>
        <v>fuori i TMA</v>
      </c>
      <c r="L2" s="21" t="str">
        <f aca="true" t="shared" si="3" ref="L2:L52">IF(P2&gt;1,"yes","no")</f>
        <v>yes</v>
      </c>
      <c r="M2" s="20">
        <f aca="true" t="shared" si="4" ref="M2:O35">IF(I2="entro i TMA",1,0)</f>
        <v>1</v>
      </c>
      <c r="N2" s="20">
        <f t="shared" si="4"/>
        <v>1</v>
      </c>
      <c r="O2" s="20">
        <f t="shared" si="4"/>
        <v>0</v>
      </c>
      <c r="P2" s="16">
        <f aca="true" t="shared" si="5" ref="P2:P52">SUM(M2:O2)</f>
        <v>2</v>
      </c>
    </row>
    <row r="3" spans="1:16" ht="15">
      <c r="A3" s="24">
        <v>180</v>
      </c>
      <c r="B3" s="24">
        <v>60</v>
      </c>
      <c r="C3" s="24">
        <v>10</v>
      </c>
      <c r="D3" s="4" t="s">
        <v>50</v>
      </c>
      <c r="E3" s="10">
        <v>88714</v>
      </c>
      <c r="F3" s="11">
        <v>43510</v>
      </c>
      <c r="G3" s="11">
        <v>43291</v>
      </c>
      <c r="H3" s="15">
        <v>49</v>
      </c>
      <c r="I3" s="5" t="str">
        <f t="shared" si="0"/>
        <v>entro i TMA</v>
      </c>
      <c r="J3" s="5" t="str">
        <f t="shared" si="1"/>
        <v>entro i TMA</v>
      </c>
      <c r="K3" s="5" t="str">
        <f t="shared" si="2"/>
        <v>fuori i TMA</v>
      </c>
      <c r="L3" s="21" t="str">
        <f t="shared" si="3"/>
        <v>yes</v>
      </c>
      <c r="M3" s="20">
        <f t="shared" si="4"/>
        <v>1</v>
      </c>
      <c r="N3" s="20">
        <f t="shared" si="4"/>
        <v>1</v>
      </c>
      <c r="O3" s="20">
        <f t="shared" si="4"/>
        <v>0</v>
      </c>
      <c r="P3" s="16">
        <f t="shared" si="5"/>
        <v>2</v>
      </c>
    </row>
    <row r="4" spans="1:16" ht="15">
      <c r="A4" s="24">
        <v>180</v>
      </c>
      <c r="B4" s="24">
        <v>60</v>
      </c>
      <c r="C4" s="24">
        <v>10</v>
      </c>
      <c r="D4" s="4" t="s">
        <v>44</v>
      </c>
      <c r="E4" s="10">
        <v>88735</v>
      </c>
      <c r="F4" s="11">
        <v>43510</v>
      </c>
      <c r="G4" s="11">
        <v>43266</v>
      </c>
      <c r="H4" s="15">
        <v>38</v>
      </c>
      <c r="I4" s="5" t="str">
        <f t="shared" si="0"/>
        <v>entro i TMA</v>
      </c>
      <c r="J4" s="5" t="str">
        <f t="shared" si="1"/>
        <v>entro i TMA</v>
      </c>
      <c r="K4" s="5" t="str">
        <f t="shared" si="2"/>
        <v>fuori i TMA</v>
      </c>
      <c r="L4" s="21" t="str">
        <f t="shared" si="3"/>
        <v>yes</v>
      </c>
      <c r="M4" s="20">
        <f t="shared" si="4"/>
        <v>1</v>
      </c>
      <c r="N4" s="20">
        <f t="shared" si="4"/>
        <v>1</v>
      </c>
      <c r="O4" s="20">
        <f t="shared" si="4"/>
        <v>0</v>
      </c>
      <c r="P4" s="16">
        <f t="shared" si="5"/>
        <v>2</v>
      </c>
    </row>
    <row r="5" spans="1:16" ht="15">
      <c r="A5" s="24">
        <v>180</v>
      </c>
      <c r="B5" s="24">
        <v>60</v>
      </c>
      <c r="C5" s="24">
        <v>10</v>
      </c>
      <c r="D5" s="4" t="s">
        <v>8</v>
      </c>
      <c r="E5" s="10">
        <v>88723</v>
      </c>
      <c r="F5" s="11">
        <v>43510</v>
      </c>
      <c r="G5" s="11">
        <v>43342</v>
      </c>
      <c r="H5" s="15">
        <v>44</v>
      </c>
      <c r="I5" s="5" t="str">
        <f t="shared" si="0"/>
        <v>entro i TMA</v>
      </c>
      <c r="J5" s="5" t="str">
        <f t="shared" si="1"/>
        <v>entro i TMA</v>
      </c>
      <c r="K5" s="5" t="str">
        <f t="shared" si="2"/>
        <v>fuori i TMA</v>
      </c>
      <c r="L5" s="21" t="str">
        <f t="shared" si="3"/>
        <v>yes</v>
      </c>
      <c r="M5" s="20">
        <f t="shared" si="4"/>
        <v>1</v>
      </c>
      <c r="N5" s="20">
        <f t="shared" si="4"/>
        <v>1</v>
      </c>
      <c r="O5" s="20">
        <f t="shared" si="4"/>
        <v>0</v>
      </c>
      <c r="P5" s="16">
        <f t="shared" si="5"/>
        <v>2</v>
      </c>
    </row>
    <row r="6" spans="1:16" ht="15">
      <c r="A6" s="24">
        <v>180</v>
      </c>
      <c r="B6" s="24">
        <v>60</v>
      </c>
      <c r="C6" s="24">
        <v>10</v>
      </c>
      <c r="D6" s="4" t="s">
        <v>51</v>
      </c>
      <c r="E6" s="10">
        <v>88761</v>
      </c>
      <c r="F6" s="11">
        <v>43510</v>
      </c>
      <c r="G6" s="11">
        <v>43291</v>
      </c>
      <c r="H6" s="15">
        <v>30</v>
      </c>
      <c r="I6" s="5" t="str">
        <f t="shared" si="0"/>
        <v>entro i TMA</v>
      </c>
      <c r="J6" s="5" t="str">
        <f t="shared" si="1"/>
        <v>entro i TMA</v>
      </c>
      <c r="K6" s="5" t="str">
        <f t="shared" si="2"/>
        <v>fuori i TMA</v>
      </c>
      <c r="L6" s="21" t="str">
        <f t="shared" si="3"/>
        <v>yes</v>
      </c>
      <c r="M6" s="20">
        <f t="shared" si="4"/>
        <v>1</v>
      </c>
      <c r="N6" s="20">
        <f t="shared" si="4"/>
        <v>1</v>
      </c>
      <c r="O6" s="20">
        <f t="shared" si="4"/>
        <v>0</v>
      </c>
      <c r="P6" s="16">
        <f t="shared" si="5"/>
        <v>2</v>
      </c>
    </row>
    <row r="7" spans="1:16" ht="15">
      <c r="A7" s="24">
        <v>180</v>
      </c>
      <c r="B7" s="24">
        <v>60</v>
      </c>
      <c r="C7" s="24">
        <v>10</v>
      </c>
      <c r="D7" s="4" t="s">
        <v>83</v>
      </c>
      <c r="E7" s="10">
        <v>88741</v>
      </c>
      <c r="F7" s="11">
        <v>43510</v>
      </c>
      <c r="G7" s="11">
        <v>43266</v>
      </c>
      <c r="H7" s="15">
        <v>30</v>
      </c>
      <c r="I7" s="5" t="str">
        <f t="shared" si="0"/>
        <v>entro i TMA</v>
      </c>
      <c r="J7" s="5" t="str">
        <f t="shared" si="1"/>
        <v>entro i TMA</v>
      </c>
      <c r="K7" s="5" t="str">
        <f t="shared" si="2"/>
        <v>fuori i TMA</v>
      </c>
      <c r="L7" s="21" t="str">
        <f t="shared" si="3"/>
        <v>yes</v>
      </c>
      <c r="M7" s="20">
        <f t="shared" si="4"/>
        <v>1</v>
      </c>
      <c r="N7" s="20">
        <f t="shared" si="4"/>
        <v>1</v>
      </c>
      <c r="O7" s="20">
        <f t="shared" si="4"/>
        <v>0</v>
      </c>
      <c r="P7" s="16">
        <f t="shared" si="5"/>
        <v>2</v>
      </c>
    </row>
    <row r="8" spans="1:16" ht="15">
      <c r="A8" s="24">
        <v>180</v>
      </c>
      <c r="B8" s="24">
        <v>60</v>
      </c>
      <c r="C8" s="24">
        <v>10</v>
      </c>
      <c r="D8" s="4" t="s">
        <v>52</v>
      </c>
      <c r="E8" s="10">
        <v>88762</v>
      </c>
      <c r="F8" s="11">
        <v>43510</v>
      </c>
      <c r="G8" s="11">
        <v>43291</v>
      </c>
      <c r="H8" s="15">
        <v>30</v>
      </c>
      <c r="I8" s="5" t="str">
        <f t="shared" si="0"/>
        <v>entro i TMA</v>
      </c>
      <c r="J8" s="5" t="str">
        <f t="shared" si="1"/>
        <v>entro i TMA</v>
      </c>
      <c r="K8" s="5" t="str">
        <f t="shared" si="2"/>
        <v>fuori i TMA</v>
      </c>
      <c r="L8" s="21" t="str">
        <f t="shared" si="3"/>
        <v>yes</v>
      </c>
      <c r="M8" s="20">
        <f t="shared" si="4"/>
        <v>1</v>
      </c>
      <c r="N8" s="20">
        <f t="shared" si="4"/>
        <v>1</v>
      </c>
      <c r="O8" s="20">
        <f t="shared" si="4"/>
        <v>0</v>
      </c>
      <c r="P8" s="16">
        <f t="shared" si="5"/>
        <v>2</v>
      </c>
    </row>
    <row r="9" spans="1:16" ht="15">
      <c r="A9" s="24">
        <v>180</v>
      </c>
      <c r="B9" s="24">
        <v>60</v>
      </c>
      <c r="C9" s="24">
        <v>10</v>
      </c>
      <c r="D9" s="4" t="s">
        <v>37</v>
      </c>
      <c r="E9" s="10">
        <v>8878</v>
      </c>
      <c r="F9" s="11">
        <v>43510</v>
      </c>
      <c r="G9" s="11">
        <v>43271</v>
      </c>
      <c r="H9" s="15" t="s">
        <v>84</v>
      </c>
      <c r="I9" s="5" t="str">
        <f t="shared" si="0"/>
        <v>fuori i TMA</v>
      </c>
      <c r="J9" s="5" t="str">
        <f t="shared" si="1"/>
        <v>fuori i TMA</v>
      </c>
      <c r="K9" s="5" t="str">
        <f t="shared" si="2"/>
        <v>fuori i TMA</v>
      </c>
      <c r="L9" s="21" t="str">
        <f t="shared" si="3"/>
        <v>no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16">
        <f t="shared" si="5"/>
        <v>0</v>
      </c>
    </row>
    <row r="10" spans="1:16" ht="15">
      <c r="A10" s="24">
        <v>180</v>
      </c>
      <c r="B10" s="24">
        <v>60</v>
      </c>
      <c r="C10" s="24">
        <v>10</v>
      </c>
      <c r="D10" s="4" t="s">
        <v>7</v>
      </c>
      <c r="E10" s="10">
        <v>8952</v>
      </c>
      <c r="F10" s="11">
        <v>43510</v>
      </c>
      <c r="G10" s="11">
        <v>43305</v>
      </c>
      <c r="H10" s="15">
        <v>75</v>
      </c>
      <c r="I10" s="5" t="str">
        <f t="shared" si="0"/>
        <v>entro i TMA</v>
      </c>
      <c r="J10" s="5" t="str">
        <f t="shared" si="1"/>
        <v>fuori i TMA</v>
      </c>
      <c r="K10" s="5" t="str">
        <f t="shared" si="2"/>
        <v>fuori i TMA</v>
      </c>
      <c r="L10" s="21" t="str">
        <f t="shared" si="3"/>
        <v>no</v>
      </c>
      <c r="M10" s="20">
        <f t="shared" si="4"/>
        <v>1</v>
      </c>
      <c r="N10" s="20">
        <f t="shared" si="4"/>
        <v>0</v>
      </c>
      <c r="O10" s="20">
        <f t="shared" si="4"/>
        <v>0</v>
      </c>
      <c r="P10" s="16">
        <f t="shared" si="5"/>
        <v>1</v>
      </c>
    </row>
    <row r="11" spans="1:16" ht="15">
      <c r="A11" s="24">
        <v>180</v>
      </c>
      <c r="B11" s="24">
        <v>60</v>
      </c>
      <c r="C11" s="24">
        <v>10</v>
      </c>
      <c r="D11" s="4" t="s">
        <v>6</v>
      </c>
      <c r="E11" s="10">
        <v>8950</v>
      </c>
      <c r="F11" s="11">
        <v>43510</v>
      </c>
      <c r="G11" s="11">
        <v>43297</v>
      </c>
      <c r="H11" s="15">
        <v>57</v>
      </c>
      <c r="I11" s="5" t="str">
        <f t="shared" si="0"/>
        <v>entro i TMA</v>
      </c>
      <c r="J11" s="5" t="str">
        <f t="shared" si="1"/>
        <v>entro i TMA</v>
      </c>
      <c r="K11" s="5" t="str">
        <f t="shared" si="2"/>
        <v>fuori i TMA</v>
      </c>
      <c r="L11" s="21" t="str">
        <f t="shared" si="3"/>
        <v>yes</v>
      </c>
      <c r="M11" s="20">
        <f t="shared" si="4"/>
        <v>1</v>
      </c>
      <c r="N11" s="20">
        <f t="shared" si="4"/>
        <v>1</v>
      </c>
      <c r="O11" s="20">
        <f t="shared" si="4"/>
        <v>0</v>
      </c>
      <c r="P11" s="16">
        <f t="shared" si="5"/>
        <v>2</v>
      </c>
    </row>
    <row r="12" spans="1:16" ht="15">
      <c r="A12" s="24">
        <v>180</v>
      </c>
      <c r="B12" s="24">
        <v>60</v>
      </c>
      <c r="C12" s="24">
        <v>10</v>
      </c>
      <c r="D12" s="4" t="s">
        <v>31</v>
      </c>
      <c r="E12" s="10">
        <v>8914</v>
      </c>
      <c r="F12" s="11">
        <v>43510</v>
      </c>
      <c r="G12" s="11">
        <v>43284</v>
      </c>
      <c r="H12" s="15">
        <v>25</v>
      </c>
      <c r="I12" s="5" t="str">
        <f t="shared" si="0"/>
        <v>entro i TMA</v>
      </c>
      <c r="J12" s="5" t="str">
        <f t="shared" si="1"/>
        <v>entro i TMA</v>
      </c>
      <c r="K12" s="5" t="str">
        <f t="shared" si="2"/>
        <v>fuori i TMA</v>
      </c>
      <c r="L12" s="21" t="str">
        <f t="shared" si="3"/>
        <v>yes</v>
      </c>
      <c r="M12" s="20">
        <f t="shared" si="4"/>
        <v>1</v>
      </c>
      <c r="N12" s="20">
        <f t="shared" si="4"/>
        <v>1</v>
      </c>
      <c r="O12" s="20">
        <f t="shared" si="4"/>
        <v>0</v>
      </c>
      <c r="P12" s="16">
        <f t="shared" si="5"/>
        <v>2</v>
      </c>
    </row>
    <row r="13" spans="1:16" ht="15">
      <c r="A13" s="24">
        <v>180</v>
      </c>
      <c r="B13" s="24">
        <v>60</v>
      </c>
      <c r="C13" s="24">
        <v>10</v>
      </c>
      <c r="D13" s="4" t="s">
        <v>82</v>
      </c>
      <c r="E13" s="10">
        <v>93081</v>
      </c>
      <c r="F13" s="11">
        <v>43510</v>
      </c>
      <c r="G13" s="11">
        <v>43339</v>
      </c>
      <c r="H13" s="15">
        <v>96</v>
      </c>
      <c r="I13" s="5" t="str">
        <f t="shared" si="0"/>
        <v>entro i TMA</v>
      </c>
      <c r="J13" s="5" t="str">
        <f t="shared" si="1"/>
        <v>fuori i TMA</v>
      </c>
      <c r="K13" s="5" t="str">
        <f t="shared" si="2"/>
        <v>fuori i TMA</v>
      </c>
      <c r="L13" s="21" t="str">
        <f t="shared" si="3"/>
        <v>no</v>
      </c>
      <c r="M13" s="20">
        <f t="shared" si="4"/>
        <v>1</v>
      </c>
      <c r="N13" s="20">
        <f t="shared" si="4"/>
        <v>0</v>
      </c>
      <c r="O13" s="20">
        <f t="shared" si="4"/>
        <v>0</v>
      </c>
      <c r="P13" s="16">
        <f t="shared" si="5"/>
        <v>1</v>
      </c>
    </row>
    <row r="14" spans="1:16" ht="15">
      <c r="A14" s="24">
        <v>180</v>
      </c>
      <c r="B14" s="24">
        <v>60</v>
      </c>
      <c r="C14" s="24">
        <v>10</v>
      </c>
      <c r="D14" s="4" t="s">
        <v>38</v>
      </c>
      <c r="E14" s="10">
        <v>95411</v>
      </c>
      <c r="F14" s="11">
        <v>43510</v>
      </c>
      <c r="G14" s="11">
        <v>43270</v>
      </c>
      <c r="H14" s="15">
        <v>48</v>
      </c>
      <c r="I14" s="5" t="str">
        <f t="shared" si="0"/>
        <v>entro i TMA</v>
      </c>
      <c r="J14" s="5" t="str">
        <f t="shared" si="1"/>
        <v>entro i TMA</v>
      </c>
      <c r="K14" s="5" t="str">
        <f t="shared" si="2"/>
        <v>fuori i TMA</v>
      </c>
      <c r="L14" s="21" t="str">
        <f t="shared" si="3"/>
        <v>yes</v>
      </c>
      <c r="M14" s="20">
        <f t="shared" si="4"/>
        <v>1</v>
      </c>
      <c r="N14" s="20">
        <f t="shared" si="4"/>
        <v>1</v>
      </c>
      <c r="O14" s="20">
        <f t="shared" si="4"/>
        <v>0</v>
      </c>
      <c r="P14" s="16">
        <f t="shared" si="5"/>
        <v>2</v>
      </c>
    </row>
    <row r="15" spans="1:16" ht="15">
      <c r="A15" s="24">
        <v>180</v>
      </c>
      <c r="B15" s="24">
        <v>60</v>
      </c>
      <c r="C15" s="24">
        <v>10</v>
      </c>
      <c r="D15" s="4" t="s">
        <v>18</v>
      </c>
      <c r="E15" s="10">
        <v>4516</v>
      </c>
      <c r="F15" s="11">
        <v>43510</v>
      </c>
      <c r="G15" s="11">
        <v>43269</v>
      </c>
      <c r="H15" s="15">
        <v>34</v>
      </c>
      <c r="I15" s="5" t="str">
        <f t="shared" si="0"/>
        <v>entro i TMA</v>
      </c>
      <c r="J15" s="5" t="str">
        <f t="shared" si="1"/>
        <v>entro i TMA</v>
      </c>
      <c r="K15" s="5" t="str">
        <f t="shared" si="2"/>
        <v>fuori i TMA</v>
      </c>
      <c r="L15" s="21" t="str">
        <f t="shared" si="3"/>
        <v>yes</v>
      </c>
      <c r="M15" s="20">
        <f t="shared" si="4"/>
        <v>1</v>
      </c>
      <c r="N15" s="20">
        <f t="shared" si="4"/>
        <v>1</v>
      </c>
      <c r="O15" s="20">
        <f t="shared" si="4"/>
        <v>0</v>
      </c>
      <c r="P15" s="16">
        <f t="shared" si="5"/>
        <v>2</v>
      </c>
    </row>
    <row r="16" spans="1:16" ht="30">
      <c r="A16" s="24">
        <v>180</v>
      </c>
      <c r="B16" s="24">
        <v>60</v>
      </c>
      <c r="C16" s="24">
        <v>10</v>
      </c>
      <c r="D16" s="4" t="s">
        <v>48</v>
      </c>
      <c r="E16" s="10">
        <v>88955</v>
      </c>
      <c r="F16" s="11">
        <v>43510</v>
      </c>
      <c r="G16" s="11">
        <v>43271</v>
      </c>
      <c r="H16" s="15">
        <v>9</v>
      </c>
      <c r="I16" s="5" t="str">
        <f t="shared" si="0"/>
        <v>entro i TMA</v>
      </c>
      <c r="J16" s="5" t="str">
        <f t="shared" si="1"/>
        <v>entro i TMA</v>
      </c>
      <c r="K16" s="5" t="str">
        <f t="shared" si="2"/>
        <v>entro i TMA</v>
      </c>
      <c r="L16" s="21" t="str">
        <f t="shared" si="3"/>
        <v>yes</v>
      </c>
      <c r="M16" s="20">
        <f t="shared" si="4"/>
        <v>1</v>
      </c>
      <c r="N16" s="20">
        <f t="shared" si="4"/>
        <v>1</v>
      </c>
      <c r="O16" s="20">
        <f t="shared" si="4"/>
        <v>1</v>
      </c>
      <c r="P16" s="16">
        <f t="shared" si="5"/>
        <v>3</v>
      </c>
    </row>
    <row r="17" spans="1:16" ht="30">
      <c r="A17" s="24">
        <v>180</v>
      </c>
      <c r="B17" s="24">
        <v>60</v>
      </c>
      <c r="C17" s="24">
        <v>10</v>
      </c>
      <c r="D17" s="4" t="s">
        <v>49</v>
      </c>
      <c r="E17" s="10">
        <v>88952</v>
      </c>
      <c r="F17" s="11">
        <v>43510</v>
      </c>
      <c r="G17" s="11">
        <v>43271</v>
      </c>
      <c r="H17" s="15">
        <v>9</v>
      </c>
      <c r="I17" s="5" t="str">
        <f t="shared" si="0"/>
        <v>entro i TMA</v>
      </c>
      <c r="J17" s="5" t="str">
        <f t="shared" si="1"/>
        <v>entro i TMA</v>
      </c>
      <c r="K17" s="5" t="str">
        <f t="shared" si="2"/>
        <v>entro i TMA</v>
      </c>
      <c r="L17" s="21" t="str">
        <f t="shared" si="3"/>
        <v>yes</v>
      </c>
      <c r="M17" s="20">
        <f t="shared" si="4"/>
        <v>1</v>
      </c>
      <c r="N17" s="20">
        <f t="shared" si="4"/>
        <v>1</v>
      </c>
      <c r="O17" s="20">
        <f t="shared" si="4"/>
        <v>1</v>
      </c>
      <c r="P17" s="16">
        <f t="shared" si="5"/>
        <v>3</v>
      </c>
    </row>
    <row r="18" spans="1:16" ht="15">
      <c r="A18" s="24">
        <v>180</v>
      </c>
      <c r="B18" s="24">
        <v>60</v>
      </c>
      <c r="C18" s="24">
        <v>10</v>
      </c>
      <c r="D18" s="4" t="s">
        <v>24</v>
      </c>
      <c r="E18" s="10">
        <v>89372</v>
      </c>
      <c r="F18" s="11">
        <v>43510</v>
      </c>
      <c r="G18" s="11">
        <v>43271</v>
      </c>
      <c r="H18" s="15">
        <v>9</v>
      </c>
      <c r="I18" s="5" t="str">
        <f t="shared" si="0"/>
        <v>entro i TMA</v>
      </c>
      <c r="J18" s="5" t="str">
        <f t="shared" si="1"/>
        <v>entro i TMA</v>
      </c>
      <c r="K18" s="5" t="str">
        <f t="shared" si="2"/>
        <v>entro i TMA</v>
      </c>
      <c r="L18" s="21" t="str">
        <f t="shared" si="3"/>
        <v>yes</v>
      </c>
      <c r="M18" s="20">
        <f t="shared" si="4"/>
        <v>1</v>
      </c>
      <c r="N18" s="20">
        <f t="shared" si="4"/>
        <v>1</v>
      </c>
      <c r="O18" s="20">
        <f t="shared" si="4"/>
        <v>1</v>
      </c>
      <c r="P18" s="16">
        <f t="shared" si="5"/>
        <v>3</v>
      </c>
    </row>
    <row r="19" spans="1:16" ht="30">
      <c r="A19" s="24">
        <v>180</v>
      </c>
      <c r="B19" s="24">
        <v>60</v>
      </c>
      <c r="C19" s="24">
        <v>10</v>
      </c>
      <c r="D19" s="25" t="s">
        <v>9</v>
      </c>
      <c r="E19" s="10">
        <v>8941</v>
      </c>
      <c r="F19" s="11">
        <v>43510</v>
      </c>
      <c r="G19" s="11">
        <v>43321</v>
      </c>
      <c r="H19" s="15">
        <v>9</v>
      </c>
      <c r="I19" s="5" t="str">
        <f t="shared" si="0"/>
        <v>entro i TMA</v>
      </c>
      <c r="J19" s="5" t="str">
        <f t="shared" si="1"/>
        <v>entro i TMA</v>
      </c>
      <c r="K19" s="5" t="str">
        <f t="shared" si="2"/>
        <v>entro i TMA</v>
      </c>
      <c r="L19" s="21" t="str">
        <f t="shared" si="3"/>
        <v>yes</v>
      </c>
      <c r="M19" s="20">
        <f t="shared" si="4"/>
        <v>1</v>
      </c>
      <c r="N19" s="20">
        <f t="shared" si="4"/>
        <v>1</v>
      </c>
      <c r="O19" s="20">
        <f t="shared" si="4"/>
        <v>1</v>
      </c>
      <c r="P19" s="16">
        <f t="shared" si="5"/>
        <v>3</v>
      </c>
    </row>
    <row r="20" spans="1:16" ht="15">
      <c r="A20" s="24">
        <v>180</v>
      </c>
      <c r="B20" s="24">
        <v>60</v>
      </c>
      <c r="C20" s="24">
        <v>10</v>
      </c>
      <c r="D20" s="4" t="s">
        <v>43</v>
      </c>
      <c r="E20" s="10">
        <v>88385</v>
      </c>
      <c r="F20" s="11">
        <v>43510</v>
      </c>
      <c r="G20" s="11">
        <v>43267</v>
      </c>
      <c r="H20" s="15">
        <v>20</v>
      </c>
      <c r="I20" s="5" t="str">
        <f t="shared" si="0"/>
        <v>entro i TMA</v>
      </c>
      <c r="J20" s="5" t="str">
        <f t="shared" si="1"/>
        <v>entro i TMA</v>
      </c>
      <c r="K20" s="5" t="str">
        <f t="shared" si="2"/>
        <v>fuori i TMA</v>
      </c>
      <c r="L20" s="21" t="str">
        <f t="shared" si="3"/>
        <v>yes</v>
      </c>
      <c r="M20" s="20">
        <f t="shared" si="4"/>
        <v>1</v>
      </c>
      <c r="N20" s="20">
        <f t="shared" si="4"/>
        <v>1</v>
      </c>
      <c r="O20" s="20">
        <f t="shared" si="4"/>
        <v>0</v>
      </c>
      <c r="P20" s="16">
        <f t="shared" si="5"/>
        <v>2</v>
      </c>
    </row>
    <row r="21" spans="1:16" ht="30">
      <c r="A21" s="24">
        <v>180</v>
      </c>
      <c r="B21" s="24">
        <v>60</v>
      </c>
      <c r="C21" s="24">
        <v>10</v>
      </c>
      <c r="D21" s="4" t="s">
        <v>46</v>
      </c>
      <c r="E21" s="10" t="s">
        <v>45</v>
      </c>
      <c r="F21" s="11">
        <v>43510</v>
      </c>
      <c r="G21" s="11">
        <v>43266</v>
      </c>
      <c r="H21" s="15">
        <v>20</v>
      </c>
      <c r="I21" s="5" t="str">
        <f t="shared" si="0"/>
        <v>entro i TMA</v>
      </c>
      <c r="J21" s="5" t="str">
        <f t="shared" si="1"/>
        <v>entro i TMA</v>
      </c>
      <c r="K21" s="5" t="str">
        <f t="shared" si="2"/>
        <v>fuori i TMA</v>
      </c>
      <c r="L21" s="21" t="str">
        <f t="shared" si="3"/>
        <v>yes</v>
      </c>
      <c r="M21" s="20">
        <f t="shared" si="4"/>
        <v>1</v>
      </c>
      <c r="N21" s="20">
        <f t="shared" si="4"/>
        <v>1</v>
      </c>
      <c r="O21" s="20">
        <f t="shared" si="4"/>
        <v>0</v>
      </c>
      <c r="P21" s="16">
        <f t="shared" si="5"/>
        <v>2</v>
      </c>
    </row>
    <row r="22" spans="1:16" ht="30">
      <c r="A22" s="24">
        <v>180</v>
      </c>
      <c r="B22" s="24">
        <v>60</v>
      </c>
      <c r="C22" s="24">
        <v>10</v>
      </c>
      <c r="D22" s="4" t="s">
        <v>65</v>
      </c>
      <c r="E22" s="10" t="s">
        <v>64</v>
      </c>
      <c r="F22" s="11">
        <v>43510</v>
      </c>
      <c r="G22" s="11">
        <v>43305</v>
      </c>
      <c r="H22" s="15">
        <v>20</v>
      </c>
      <c r="I22" s="5" t="str">
        <f t="shared" si="0"/>
        <v>entro i TMA</v>
      </c>
      <c r="J22" s="5" t="str">
        <f t="shared" si="1"/>
        <v>entro i TMA</v>
      </c>
      <c r="K22" s="5" t="str">
        <f t="shared" si="2"/>
        <v>fuori i TMA</v>
      </c>
      <c r="L22" s="21" t="str">
        <f t="shared" si="3"/>
        <v>yes</v>
      </c>
      <c r="M22" s="20">
        <f t="shared" si="4"/>
        <v>1</v>
      </c>
      <c r="N22" s="20">
        <f t="shared" si="4"/>
        <v>1</v>
      </c>
      <c r="O22" s="20">
        <f t="shared" si="4"/>
        <v>0</v>
      </c>
      <c r="P22" s="16">
        <f t="shared" si="5"/>
        <v>2</v>
      </c>
    </row>
    <row r="23" spans="1:16" ht="30">
      <c r="A23" s="24">
        <v>180</v>
      </c>
      <c r="B23" s="24">
        <v>60</v>
      </c>
      <c r="C23" s="24">
        <v>10</v>
      </c>
      <c r="D23" s="4" t="s">
        <v>61</v>
      </c>
      <c r="E23" s="10" t="s">
        <v>60</v>
      </c>
      <c r="F23" s="11">
        <v>43510</v>
      </c>
      <c r="G23" s="11">
        <v>43286</v>
      </c>
      <c r="H23" s="15">
        <v>20</v>
      </c>
      <c r="I23" s="5" t="str">
        <f t="shared" si="0"/>
        <v>entro i TMA</v>
      </c>
      <c r="J23" s="5" t="str">
        <f t="shared" si="1"/>
        <v>entro i TMA</v>
      </c>
      <c r="K23" s="5" t="str">
        <f t="shared" si="2"/>
        <v>fuori i TMA</v>
      </c>
      <c r="L23" s="21" t="str">
        <f t="shared" si="3"/>
        <v>yes</v>
      </c>
      <c r="M23" s="20">
        <f t="shared" si="4"/>
        <v>1</v>
      </c>
      <c r="N23" s="20">
        <f t="shared" si="4"/>
        <v>1</v>
      </c>
      <c r="O23" s="20">
        <f t="shared" si="4"/>
        <v>0</v>
      </c>
      <c r="P23" s="16">
        <f t="shared" si="5"/>
        <v>2</v>
      </c>
    </row>
    <row r="24" spans="1:16" ht="30">
      <c r="A24" s="24">
        <v>180</v>
      </c>
      <c r="B24" s="24">
        <v>60</v>
      </c>
      <c r="C24" s="24">
        <v>10</v>
      </c>
      <c r="D24" s="4" t="s">
        <v>63</v>
      </c>
      <c r="E24" s="10">
        <v>87033</v>
      </c>
      <c r="F24" s="11">
        <v>43510</v>
      </c>
      <c r="G24" s="11">
        <v>43308</v>
      </c>
      <c r="H24" s="15">
        <v>20</v>
      </c>
      <c r="I24" s="5" t="str">
        <f t="shared" si="0"/>
        <v>entro i TMA</v>
      </c>
      <c r="J24" s="5" t="str">
        <f t="shared" si="1"/>
        <v>entro i TMA</v>
      </c>
      <c r="K24" s="5" t="str">
        <f t="shared" si="2"/>
        <v>fuori i TMA</v>
      </c>
      <c r="L24" s="21" t="str">
        <f t="shared" si="3"/>
        <v>yes</v>
      </c>
      <c r="M24" s="20">
        <f t="shared" si="4"/>
        <v>1</v>
      </c>
      <c r="N24" s="20">
        <f t="shared" si="4"/>
        <v>1</v>
      </c>
      <c r="O24" s="20">
        <f t="shared" si="4"/>
        <v>0</v>
      </c>
      <c r="P24" s="16">
        <f t="shared" si="5"/>
        <v>2</v>
      </c>
    </row>
    <row r="25" spans="1:16" ht="15">
      <c r="A25" s="24">
        <v>180</v>
      </c>
      <c r="B25" s="24">
        <v>60</v>
      </c>
      <c r="C25" s="24">
        <v>10</v>
      </c>
      <c r="D25" s="4" t="s">
        <v>47</v>
      </c>
      <c r="E25" s="10">
        <v>8741</v>
      </c>
      <c r="F25" s="11">
        <v>43510</v>
      </c>
      <c r="G25" s="11">
        <v>43316</v>
      </c>
      <c r="H25" s="15">
        <v>20</v>
      </c>
      <c r="I25" s="5" t="str">
        <f t="shared" si="0"/>
        <v>entro i TMA</v>
      </c>
      <c r="J25" s="5" t="str">
        <f t="shared" si="1"/>
        <v>entro i TMA</v>
      </c>
      <c r="K25" s="5" t="str">
        <f t="shared" si="2"/>
        <v>fuori i TMA</v>
      </c>
      <c r="L25" s="21" t="str">
        <f t="shared" si="3"/>
        <v>yes</v>
      </c>
      <c r="M25" s="20">
        <f t="shared" si="4"/>
        <v>1</v>
      </c>
      <c r="N25" s="20">
        <f t="shared" si="4"/>
        <v>1</v>
      </c>
      <c r="O25" s="20">
        <f t="shared" si="4"/>
        <v>0</v>
      </c>
      <c r="P25" s="16">
        <f t="shared" si="5"/>
        <v>2</v>
      </c>
    </row>
    <row r="26" spans="1:16" ht="30">
      <c r="A26" s="24">
        <v>180</v>
      </c>
      <c r="B26" s="24">
        <v>60</v>
      </c>
      <c r="C26" s="24">
        <v>10</v>
      </c>
      <c r="D26" s="4" t="s">
        <v>62</v>
      </c>
      <c r="E26" s="10">
        <v>87411</v>
      </c>
      <c r="F26" s="11">
        <v>43510</v>
      </c>
      <c r="G26" s="11">
        <v>43286</v>
      </c>
      <c r="H26" s="15">
        <v>20</v>
      </c>
      <c r="I26" s="5" t="str">
        <f t="shared" si="0"/>
        <v>entro i TMA</v>
      </c>
      <c r="J26" s="5" t="str">
        <f t="shared" si="1"/>
        <v>entro i TMA</v>
      </c>
      <c r="K26" s="5" t="str">
        <f t="shared" si="2"/>
        <v>fuori i TMA</v>
      </c>
      <c r="L26" s="21" t="str">
        <f t="shared" si="3"/>
        <v>yes</v>
      </c>
      <c r="M26" s="20">
        <f t="shared" si="4"/>
        <v>1</v>
      </c>
      <c r="N26" s="20">
        <f t="shared" si="4"/>
        <v>1</v>
      </c>
      <c r="O26" s="20">
        <f t="shared" si="4"/>
        <v>0</v>
      </c>
      <c r="P26" s="16">
        <f t="shared" si="5"/>
        <v>2</v>
      </c>
    </row>
    <row r="27" spans="1:16" ht="30">
      <c r="A27" s="24">
        <v>180</v>
      </c>
      <c r="B27" s="24">
        <v>60</v>
      </c>
      <c r="C27" s="24">
        <v>10</v>
      </c>
      <c r="D27" s="4" t="s">
        <v>53</v>
      </c>
      <c r="E27" s="10">
        <v>88016</v>
      </c>
      <c r="F27" s="11">
        <v>43510</v>
      </c>
      <c r="G27" s="11">
        <v>43294</v>
      </c>
      <c r="H27" s="15">
        <v>20</v>
      </c>
      <c r="I27" s="5" t="str">
        <f t="shared" si="0"/>
        <v>entro i TMA</v>
      </c>
      <c r="J27" s="5" t="str">
        <f t="shared" si="1"/>
        <v>entro i TMA</v>
      </c>
      <c r="K27" s="5" t="str">
        <f t="shared" si="2"/>
        <v>fuori i TMA</v>
      </c>
      <c r="L27" s="21" t="str">
        <f t="shared" si="3"/>
        <v>yes</v>
      </c>
      <c r="M27" s="20">
        <f t="shared" si="4"/>
        <v>1</v>
      </c>
      <c r="N27" s="20">
        <f t="shared" si="4"/>
        <v>1</v>
      </c>
      <c r="O27" s="20">
        <f t="shared" si="4"/>
        <v>0</v>
      </c>
      <c r="P27" s="16">
        <f t="shared" si="5"/>
        <v>2</v>
      </c>
    </row>
    <row r="28" spans="1:16" ht="30">
      <c r="A28" s="24">
        <v>180</v>
      </c>
      <c r="B28" s="24">
        <v>60</v>
      </c>
      <c r="C28" s="24">
        <v>10</v>
      </c>
      <c r="D28" s="4" t="s">
        <v>68</v>
      </c>
      <c r="E28" s="10">
        <v>88012</v>
      </c>
      <c r="F28" s="11">
        <v>43510</v>
      </c>
      <c r="G28" s="11">
        <v>43361</v>
      </c>
      <c r="H28" s="15">
        <v>20</v>
      </c>
      <c r="I28" s="5" t="str">
        <f t="shared" si="0"/>
        <v>entro i TMA</v>
      </c>
      <c r="J28" s="5" t="str">
        <f t="shared" si="1"/>
        <v>entro i TMA</v>
      </c>
      <c r="K28" s="5" t="str">
        <f t="shared" si="2"/>
        <v>fuori i TMA</v>
      </c>
      <c r="L28" s="21" t="str">
        <f t="shared" si="3"/>
        <v>yes</v>
      </c>
      <c r="M28" s="20">
        <f t="shared" si="4"/>
        <v>1</v>
      </c>
      <c r="N28" s="20">
        <f t="shared" si="4"/>
        <v>1</v>
      </c>
      <c r="O28" s="20">
        <f t="shared" si="4"/>
        <v>0</v>
      </c>
      <c r="P28" s="16">
        <f t="shared" si="5"/>
        <v>2</v>
      </c>
    </row>
    <row r="29" spans="1:16" ht="45">
      <c r="A29" s="24">
        <v>180</v>
      </c>
      <c r="B29" s="24">
        <v>60</v>
      </c>
      <c r="C29" s="24">
        <v>10</v>
      </c>
      <c r="D29" s="4" t="s">
        <v>55</v>
      </c>
      <c r="E29" s="10" t="s">
        <v>54</v>
      </c>
      <c r="F29" s="11">
        <v>43510</v>
      </c>
      <c r="G29" s="11">
        <v>43294</v>
      </c>
      <c r="H29" s="15">
        <v>20</v>
      </c>
      <c r="I29" s="5" t="str">
        <f t="shared" si="0"/>
        <v>entro i TMA</v>
      </c>
      <c r="J29" s="5" t="str">
        <f t="shared" si="1"/>
        <v>entro i TMA</v>
      </c>
      <c r="K29" s="5" t="str">
        <f t="shared" si="2"/>
        <v>fuori i TMA</v>
      </c>
      <c r="L29" s="21" t="str">
        <f t="shared" si="3"/>
        <v>yes</v>
      </c>
      <c r="M29" s="20">
        <f t="shared" si="4"/>
        <v>1</v>
      </c>
      <c r="N29" s="20">
        <f t="shared" si="4"/>
        <v>1</v>
      </c>
      <c r="O29" s="20">
        <f t="shared" si="4"/>
        <v>0</v>
      </c>
      <c r="P29" s="16">
        <f t="shared" si="5"/>
        <v>2</v>
      </c>
    </row>
    <row r="30" spans="1:16" ht="45">
      <c r="A30" s="24">
        <v>180</v>
      </c>
      <c r="B30" s="24">
        <v>60</v>
      </c>
      <c r="C30" s="24">
        <v>10</v>
      </c>
      <c r="D30" s="4" t="s">
        <v>57</v>
      </c>
      <c r="E30" s="10" t="s">
        <v>56</v>
      </c>
      <c r="F30" s="11">
        <v>43510</v>
      </c>
      <c r="G30" s="11">
        <v>43294</v>
      </c>
      <c r="H30" s="15">
        <v>20</v>
      </c>
      <c r="I30" s="5" t="str">
        <f t="shared" si="0"/>
        <v>entro i TMA</v>
      </c>
      <c r="J30" s="5" t="str">
        <f t="shared" si="1"/>
        <v>entro i TMA</v>
      </c>
      <c r="K30" s="5" t="str">
        <f t="shared" si="2"/>
        <v>fuori i TMA</v>
      </c>
      <c r="L30" s="21" t="str">
        <f t="shared" si="3"/>
        <v>yes</v>
      </c>
      <c r="M30" s="20">
        <f t="shared" si="4"/>
        <v>1</v>
      </c>
      <c r="N30" s="20">
        <f t="shared" si="4"/>
        <v>1</v>
      </c>
      <c r="O30" s="20">
        <f t="shared" si="4"/>
        <v>0</v>
      </c>
      <c r="P30" s="16">
        <f t="shared" si="5"/>
        <v>2</v>
      </c>
    </row>
    <row r="31" spans="1:16" ht="30">
      <c r="A31" s="24">
        <v>180</v>
      </c>
      <c r="B31" s="24">
        <v>60</v>
      </c>
      <c r="C31" s="24">
        <v>10</v>
      </c>
      <c r="D31" s="4" t="s">
        <v>67</v>
      </c>
      <c r="E31" s="10" t="s">
        <v>66</v>
      </c>
      <c r="F31" s="11">
        <v>43510</v>
      </c>
      <c r="G31" s="11">
        <v>43306</v>
      </c>
      <c r="H31" s="15">
        <v>20</v>
      </c>
      <c r="I31" s="5" t="str">
        <f t="shared" si="0"/>
        <v>entro i TMA</v>
      </c>
      <c r="J31" s="5" t="str">
        <f t="shared" si="1"/>
        <v>entro i TMA</v>
      </c>
      <c r="K31" s="5" t="str">
        <f t="shared" si="2"/>
        <v>fuori i TMA</v>
      </c>
      <c r="L31" s="21" t="str">
        <f t="shared" si="3"/>
        <v>yes</v>
      </c>
      <c r="M31" s="20">
        <f t="shared" si="4"/>
        <v>1</v>
      </c>
      <c r="N31" s="20">
        <f t="shared" si="4"/>
        <v>1</v>
      </c>
      <c r="O31" s="20">
        <f t="shared" si="4"/>
        <v>0</v>
      </c>
      <c r="P31" s="16">
        <f t="shared" si="5"/>
        <v>2</v>
      </c>
    </row>
    <row r="32" spans="1:16" ht="45">
      <c r="A32" s="24">
        <v>180</v>
      </c>
      <c r="B32" s="24">
        <v>60</v>
      </c>
      <c r="C32" s="24">
        <v>10</v>
      </c>
      <c r="D32" s="4" t="s">
        <v>59</v>
      </c>
      <c r="E32" s="10" t="s">
        <v>58</v>
      </c>
      <c r="F32" s="11">
        <v>43510</v>
      </c>
      <c r="G32" s="11">
        <v>43294</v>
      </c>
      <c r="H32" s="15">
        <v>20</v>
      </c>
      <c r="I32" s="5" t="str">
        <f t="shared" si="0"/>
        <v>entro i TMA</v>
      </c>
      <c r="J32" s="5" t="str">
        <f t="shared" si="1"/>
        <v>entro i TMA</v>
      </c>
      <c r="K32" s="5" t="str">
        <f t="shared" si="2"/>
        <v>fuori i TMA</v>
      </c>
      <c r="L32" s="21" t="str">
        <f t="shared" si="3"/>
        <v>yes</v>
      </c>
      <c r="M32" s="20">
        <f t="shared" si="4"/>
        <v>1</v>
      </c>
      <c r="N32" s="20">
        <f t="shared" si="4"/>
        <v>1</v>
      </c>
      <c r="O32" s="20">
        <f t="shared" si="4"/>
        <v>0</v>
      </c>
      <c r="P32" s="16">
        <f t="shared" si="5"/>
        <v>2</v>
      </c>
    </row>
    <row r="33" spans="1:16" ht="15">
      <c r="A33" s="24">
        <v>180</v>
      </c>
      <c r="B33" s="24">
        <v>30</v>
      </c>
      <c r="C33" s="24">
        <v>10</v>
      </c>
      <c r="D33" s="4" t="s">
        <v>72</v>
      </c>
      <c r="E33" s="10" t="s">
        <v>71</v>
      </c>
      <c r="F33" s="11">
        <v>43510</v>
      </c>
      <c r="G33" s="11">
        <v>43307</v>
      </c>
      <c r="H33" s="15">
        <v>133</v>
      </c>
      <c r="I33" s="5" t="str">
        <f t="shared" si="0"/>
        <v>entro i TMA</v>
      </c>
      <c r="J33" s="5" t="str">
        <f t="shared" si="1"/>
        <v>fuori i TMA</v>
      </c>
      <c r="K33" s="5" t="str">
        <f t="shared" si="2"/>
        <v>fuori i TMA</v>
      </c>
      <c r="L33" s="21" t="str">
        <f t="shared" si="3"/>
        <v>no</v>
      </c>
      <c r="M33" s="20">
        <f t="shared" si="4"/>
        <v>1</v>
      </c>
      <c r="N33" s="20">
        <f t="shared" si="4"/>
        <v>0</v>
      </c>
      <c r="O33" s="20">
        <f t="shared" si="4"/>
        <v>0</v>
      </c>
      <c r="P33" s="16">
        <f t="shared" si="5"/>
        <v>1</v>
      </c>
    </row>
    <row r="34" spans="1:16" ht="15">
      <c r="A34" s="24">
        <v>180</v>
      </c>
      <c r="B34" s="24">
        <v>30</v>
      </c>
      <c r="C34" s="24">
        <v>10</v>
      </c>
      <c r="D34" s="4" t="s">
        <v>26</v>
      </c>
      <c r="E34" s="13" t="s">
        <v>25</v>
      </c>
      <c r="F34" s="11">
        <v>43510</v>
      </c>
      <c r="G34" s="11">
        <v>43425</v>
      </c>
      <c r="H34" s="15">
        <v>97</v>
      </c>
      <c r="I34" s="5" t="str">
        <f t="shared" si="0"/>
        <v>entro i TMA</v>
      </c>
      <c r="J34" s="5" t="str">
        <f t="shared" si="1"/>
        <v>fuori i TMA</v>
      </c>
      <c r="K34" s="5" t="str">
        <f t="shared" si="2"/>
        <v>fuori i TMA</v>
      </c>
      <c r="L34" s="21" t="str">
        <f t="shared" si="3"/>
        <v>no</v>
      </c>
      <c r="M34" s="20">
        <f t="shared" si="4"/>
        <v>1</v>
      </c>
      <c r="N34" s="20">
        <f t="shared" si="4"/>
        <v>0</v>
      </c>
      <c r="O34" s="20">
        <f t="shared" si="4"/>
        <v>0</v>
      </c>
      <c r="P34" s="16">
        <f t="shared" si="5"/>
        <v>1</v>
      </c>
    </row>
    <row r="35" spans="1:16" ht="15">
      <c r="A35" s="24">
        <v>180</v>
      </c>
      <c r="B35" s="24">
        <v>30</v>
      </c>
      <c r="C35" s="24">
        <v>10</v>
      </c>
      <c r="D35" s="4" t="s">
        <v>74</v>
      </c>
      <c r="E35" s="13" t="s">
        <v>73</v>
      </c>
      <c r="F35" s="11">
        <v>43510</v>
      </c>
      <c r="G35" s="11">
        <v>43270</v>
      </c>
      <c r="H35" s="15">
        <v>75</v>
      </c>
      <c r="I35" s="5" t="str">
        <f t="shared" si="0"/>
        <v>entro i TMA</v>
      </c>
      <c r="J35" s="5" t="str">
        <f t="shared" si="1"/>
        <v>fuori i TMA</v>
      </c>
      <c r="K35" s="5" t="str">
        <f t="shared" si="2"/>
        <v>fuori i TMA</v>
      </c>
      <c r="L35" s="21" t="str">
        <f t="shared" si="3"/>
        <v>no</v>
      </c>
      <c r="M35" s="20">
        <f t="shared" si="4"/>
        <v>1</v>
      </c>
      <c r="N35" s="20">
        <f t="shared" si="4"/>
        <v>0</v>
      </c>
      <c r="O35" s="20">
        <f t="shared" si="4"/>
        <v>0</v>
      </c>
      <c r="P35" s="16">
        <f t="shared" si="5"/>
        <v>1</v>
      </c>
    </row>
    <row r="36" spans="1:16" ht="15">
      <c r="A36" s="24">
        <v>180</v>
      </c>
      <c r="B36" s="24">
        <v>30</v>
      </c>
      <c r="C36" s="24">
        <v>10</v>
      </c>
      <c r="D36" s="4" t="s">
        <v>11</v>
      </c>
      <c r="E36" s="13" t="s">
        <v>10</v>
      </c>
      <c r="F36" s="11">
        <v>43510</v>
      </c>
      <c r="G36" s="11">
        <v>43278</v>
      </c>
      <c r="H36" s="15">
        <v>12</v>
      </c>
      <c r="I36" s="5" t="str">
        <f t="shared" si="0"/>
        <v>entro i TMA</v>
      </c>
      <c r="J36" s="5" t="str">
        <f t="shared" si="1"/>
        <v>entro i TMA</v>
      </c>
      <c r="K36" s="5" t="str">
        <f t="shared" si="2"/>
        <v>fuori i TMA</v>
      </c>
      <c r="L36" s="21" t="str">
        <f t="shared" si="3"/>
        <v>yes</v>
      </c>
      <c r="M36" s="20">
        <f aca="true" t="shared" si="6" ref="M36:O52">IF(I36="entro i TMA",1,0)</f>
        <v>1</v>
      </c>
      <c r="N36" s="20">
        <f t="shared" si="6"/>
        <v>1</v>
      </c>
      <c r="O36" s="20">
        <f t="shared" si="6"/>
        <v>0</v>
      </c>
      <c r="P36" s="16">
        <f t="shared" si="5"/>
        <v>2</v>
      </c>
    </row>
    <row r="37" spans="1:16" ht="15">
      <c r="A37" s="24">
        <v>180</v>
      </c>
      <c r="B37" s="24">
        <v>30</v>
      </c>
      <c r="C37" s="24">
        <v>10</v>
      </c>
      <c r="D37" s="4" t="s">
        <v>13</v>
      </c>
      <c r="E37" s="10" t="s">
        <v>12</v>
      </c>
      <c r="F37" s="11">
        <v>43510</v>
      </c>
      <c r="G37" s="11">
        <v>43278</v>
      </c>
      <c r="H37" s="15">
        <v>8</v>
      </c>
      <c r="I37" s="5" t="str">
        <f t="shared" si="0"/>
        <v>entro i TMA</v>
      </c>
      <c r="J37" s="5" t="str">
        <f t="shared" si="1"/>
        <v>entro i TMA</v>
      </c>
      <c r="K37" s="5" t="str">
        <f t="shared" si="2"/>
        <v>entro i TMA</v>
      </c>
      <c r="L37" s="21" t="str">
        <f t="shared" si="3"/>
        <v>yes</v>
      </c>
      <c r="M37" s="20">
        <f t="shared" si="6"/>
        <v>1</v>
      </c>
      <c r="N37" s="20">
        <f t="shared" si="6"/>
        <v>1</v>
      </c>
      <c r="O37" s="20">
        <f t="shared" si="6"/>
        <v>1</v>
      </c>
      <c r="P37" s="16">
        <f t="shared" si="5"/>
        <v>3</v>
      </c>
    </row>
    <row r="38" spans="1:16" ht="15">
      <c r="A38" s="24">
        <v>180</v>
      </c>
      <c r="B38" s="24">
        <v>30</v>
      </c>
      <c r="C38" s="24">
        <v>10</v>
      </c>
      <c r="D38" s="4" t="s">
        <v>15</v>
      </c>
      <c r="E38" s="10" t="s">
        <v>14</v>
      </c>
      <c r="F38" s="11">
        <v>43510</v>
      </c>
      <c r="G38" s="11">
        <v>43277</v>
      </c>
      <c r="H38" s="15">
        <v>16</v>
      </c>
      <c r="I38" s="5" t="str">
        <f t="shared" si="0"/>
        <v>entro i TMA</v>
      </c>
      <c r="J38" s="5" t="str">
        <f t="shared" si="1"/>
        <v>entro i TMA</v>
      </c>
      <c r="K38" s="5" t="str">
        <f t="shared" si="2"/>
        <v>fuori i TMA</v>
      </c>
      <c r="L38" s="21" t="str">
        <f t="shared" si="3"/>
        <v>yes</v>
      </c>
      <c r="M38" s="20">
        <f t="shared" si="6"/>
        <v>1</v>
      </c>
      <c r="N38" s="20">
        <f t="shared" si="6"/>
        <v>1</v>
      </c>
      <c r="O38" s="20">
        <f t="shared" si="6"/>
        <v>0</v>
      </c>
      <c r="P38" s="16">
        <f t="shared" si="5"/>
        <v>2</v>
      </c>
    </row>
    <row r="39" spans="1:16" ht="15">
      <c r="A39" s="24">
        <v>180</v>
      </c>
      <c r="B39" s="24">
        <v>30</v>
      </c>
      <c r="C39" s="24">
        <v>10</v>
      </c>
      <c r="D39" s="4" t="s">
        <v>80</v>
      </c>
      <c r="E39" s="10" t="s">
        <v>5</v>
      </c>
      <c r="F39" s="11">
        <v>43510</v>
      </c>
      <c r="G39" s="11">
        <v>43375</v>
      </c>
      <c r="H39" s="15">
        <v>24</v>
      </c>
      <c r="I39" s="5" t="str">
        <f t="shared" si="0"/>
        <v>entro i TMA</v>
      </c>
      <c r="J39" s="5" t="str">
        <f t="shared" si="1"/>
        <v>entro i TMA</v>
      </c>
      <c r="K39" s="5" t="str">
        <f t="shared" si="2"/>
        <v>fuori i TMA</v>
      </c>
      <c r="L39" s="21" t="str">
        <f t="shared" si="3"/>
        <v>yes</v>
      </c>
      <c r="M39" s="20">
        <f t="shared" si="6"/>
        <v>1</v>
      </c>
      <c r="N39" s="20">
        <f t="shared" si="6"/>
        <v>1</v>
      </c>
      <c r="O39" s="20">
        <f t="shared" si="6"/>
        <v>0</v>
      </c>
      <c r="P39" s="16">
        <f t="shared" si="5"/>
        <v>2</v>
      </c>
    </row>
    <row r="40" spans="1:16" ht="15">
      <c r="A40" s="24">
        <v>180</v>
      </c>
      <c r="B40" s="24">
        <v>30</v>
      </c>
      <c r="C40" s="24">
        <v>10</v>
      </c>
      <c r="D40" s="4" t="s">
        <v>17</v>
      </c>
      <c r="E40" s="10" t="s">
        <v>16</v>
      </c>
      <c r="F40" s="11">
        <v>43510</v>
      </c>
      <c r="G40" s="11">
        <v>43311</v>
      </c>
      <c r="H40" s="15">
        <v>96</v>
      </c>
      <c r="I40" s="5" t="str">
        <f t="shared" si="0"/>
        <v>entro i TMA</v>
      </c>
      <c r="J40" s="5" t="str">
        <f t="shared" si="1"/>
        <v>fuori i TMA</v>
      </c>
      <c r="K40" s="5" t="str">
        <f t="shared" si="2"/>
        <v>fuori i TMA</v>
      </c>
      <c r="L40" s="21" t="str">
        <f t="shared" si="3"/>
        <v>no</v>
      </c>
      <c r="M40" s="20">
        <f t="shared" si="6"/>
        <v>1</v>
      </c>
      <c r="N40" s="20">
        <f t="shared" si="6"/>
        <v>0</v>
      </c>
      <c r="O40" s="20">
        <f t="shared" si="6"/>
        <v>0</v>
      </c>
      <c r="P40" s="16">
        <f t="shared" si="5"/>
        <v>1</v>
      </c>
    </row>
    <row r="41" spans="1:16" ht="15">
      <c r="A41" s="24">
        <v>180</v>
      </c>
      <c r="B41" s="24">
        <v>30</v>
      </c>
      <c r="C41" s="24">
        <v>10</v>
      </c>
      <c r="D41" s="4" t="s">
        <v>42</v>
      </c>
      <c r="E41" s="10" t="s">
        <v>41</v>
      </c>
      <c r="F41" s="11">
        <v>43510</v>
      </c>
      <c r="G41" s="11">
        <v>43424</v>
      </c>
      <c r="H41" s="15">
        <v>45</v>
      </c>
      <c r="I41" s="5" t="str">
        <f t="shared" si="0"/>
        <v>entro i TMA</v>
      </c>
      <c r="J41" s="5" t="str">
        <f t="shared" si="1"/>
        <v>fuori i TMA</v>
      </c>
      <c r="K41" s="5" t="str">
        <f t="shared" si="2"/>
        <v>fuori i TMA</v>
      </c>
      <c r="L41" s="21" t="str">
        <f t="shared" si="3"/>
        <v>no</v>
      </c>
      <c r="M41" s="20">
        <f t="shared" si="6"/>
        <v>1</v>
      </c>
      <c r="N41" s="20">
        <f t="shared" si="6"/>
        <v>0</v>
      </c>
      <c r="O41" s="20">
        <f t="shared" si="6"/>
        <v>0</v>
      </c>
      <c r="P41" s="16">
        <f t="shared" si="5"/>
        <v>1</v>
      </c>
    </row>
    <row r="42" spans="1:16" ht="15">
      <c r="A42" s="24">
        <v>180</v>
      </c>
      <c r="B42" s="24">
        <v>30</v>
      </c>
      <c r="C42" s="24">
        <v>10</v>
      </c>
      <c r="D42" s="4" t="s">
        <v>21</v>
      </c>
      <c r="E42" s="10" t="s">
        <v>20</v>
      </c>
      <c r="F42" s="11">
        <v>43510</v>
      </c>
      <c r="G42" s="11">
        <v>43481</v>
      </c>
      <c r="H42" s="15">
        <v>103</v>
      </c>
      <c r="I42" s="5" t="str">
        <f t="shared" si="0"/>
        <v>entro i TMA</v>
      </c>
      <c r="J42" s="5" t="str">
        <f t="shared" si="1"/>
        <v>fuori i TMA</v>
      </c>
      <c r="K42" s="5" t="str">
        <f t="shared" si="2"/>
        <v>fuori i TMA</v>
      </c>
      <c r="L42" s="21" t="str">
        <f t="shared" si="3"/>
        <v>no</v>
      </c>
      <c r="M42" s="20">
        <f t="shared" si="6"/>
        <v>1</v>
      </c>
      <c r="N42" s="20">
        <f t="shared" si="6"/>
        <v>0</v>
      </c>
      <c r="O42" s="20">
        <f t="shared" si="6"/>
        <v>0</v>
      </c>
      <c r="P42" s="16">
        <f t="shared" si="5"/>
        <v>1</v>
      </c>
    </row>
    <row r="43" spans="1:16" ht="15">
      <c r="A43" s="24">
        <v>180</v>
      </c>
      <c r="B43" s="24">
        <v>30</v>
      </c>
      <c r="C43" s="24">
        <v>10</v>
      </c>
      <c r="D43" s="4" t="s">
        <v>28</v>
      </c>
      <c r="E43" s="10" t="s">
        <v>27</v>
      </c>
      <c r="F43" s="11">
        <v>43510</v>
      </c>
      <c r="G43" s="11">
        <v>43349</v>
      </c>
      <c r="H43" s="15">
        <v>75</v>
      </c>
      <c r="I43" s="5" t="str">
        <f t="shared" si="0"/>
        <v>entro i TMA</v>
      </c>
      <c r="J43" s="5" t="str">
        <f t="shared" si="1"/>
        <v>fuori i TMA</v>
      </c>
      <c r="K43" s="5" t="str">
        <f t="shared" si="2"/>
        <v>fuori i TMA</v>
      </c>
      <c r="L43" s="21" t="str">
        <f t="shared" si="3"/>
        <v>no</v>
      </c>
      <c r="M43" s="20">
        <f t="shared" si="6"/>
        <v>1</v>
      </c>
      <c r="N43" s="20">
        <f t="shared" si="6"/>
        <v>0</v>
      </c>
      <c r="O43" s="20">
        <f t="shared" si="6"/>
        <v>0</v>
      </c>
      <c r="P43" s="16">
        <f t="shared" si="5"/>
        <v>1</v>
      </c>
    </row>
    <row r="44" spans="1:16" ht="15">
      <c r="A44" s="24">
        <v>180</v>
      </c>
      <c r="B44" s="24">
        <v>30</v>
      </c>
      <c r="C44" s="24">
        <v>10</v>
      </c>
      <c r="D44" s="4" t="s">
        <v>30</v>
      </c>
      <c r="E44" s="10" t="s">
        <v>29</v>
      </c>
      <c r="F44" s="11">
        <v>43510</v>
      </c>
      <c r="G44" s="11">
        <v>43283</v>
      </c>
      <c r="H44" s="15">
        <v>51</v>
      </c>
      <c r="I44" s="5" t="str">
        <f t="shared" si="0"/>
        <v>entro i TMA</v>
      </c>
      <c r="J44" s="5" t="str">
        <f t="shared" si="1"/>
        <v>fuori i TMA</v>
      </c>
      <c r="K44" s="5" t="str">
        <f t="shared" si="2"/>
        <v>fuori i TMA</v>
      </c>
      <c r="L44" s="21" t="str">
        <f t="shared" si="3"/>
        <v>no</v>
      </c>
      <c r="M44" s="20">
        <f t="shared" si="6"/>
        <v>1</v>
      </c>
      <c r="N44" s="20">
        <f t="shared" si="6"/>
        <v>0</v>
      </c>
      <c r="O44" s="20">
        <f t="shared" si="6"/>
        <v>0</v>
      </c>
      <c r="P44" s="16">
        <f t="shared" si="5"/>
        <v>1</v>
      </c>
    </row>
    <row r="45" spans="1:16" ht="15">
      <c r="A45" s="24">
        <v>180</v>
      </c>
      <c r="B45" s="24">
        <v>30</v>
      </c>
      <c r="C45" s="24">
        <v>10</v>
      </c>
      <c r="D45" s="4" t="s">
        <v>81</v>
      </c>
      <c r="E45" s="10" t="s">
        <v>33</v>
      </c>
      <c r="F45" s="11">
        <v>43510</v>
      </c>
      <c r="G45" s="11">
        <v>43269</v>
      </c>
      <c r="H45" s="15">
        <v>4</v>
      </c>
      <c r="I45" s="5" t="str">
        <f t="shared" si="0"/>
        <v>entro i TMA</v>
      </c>
      <c r="J45" s="5" t="str">
        <f t="shared" si="1"/>
        <v>entro i TMA</v>
      </c>
      <c r="K45" s="5" t="str">
        <f t="shared" si="2"/>
        <v>entro i TMA</v>
      </c>
      <c r="L45" s="21" t="str">
        <f t="shared" si="3"/>
        <v>yes</v>
      </c>
      <c r="M45" s="20">
        <f t="shared" si="6"/>
        <v>1</v>
      </c>
      <c r="N45" s="20">
        <f t="shared" si="6"/>
        <v>1</v>
      </c>
      <c r="O45" s="20">
        <f t="shared" si="6"/>
        <v>1</v>
      </c>
      <c r="P45" s="16">
        <f t="shared" si="5"/>
        <v>3</v>
      </c>
    </row>
    <row r="46" spans="1:16" ht="15">
      <c r="A46" s="24">
        <v>180</v>
      </c>
      <c r="B46" s="24">
        <v>30</v>
      </c>
      <c r="C46" s="24">
        <v>10</v>
      </c>
      <c r="D46" s="4" t="s">
        <v>35</v>
      </c>
      <c r="E46" s="10" t="s">
        <v>34</v>
      </c>
      <c r="F46" s="11">
        <v>43510</v>
      </c>
      <c r="G46" s="11">
        <v>43272</v>
      </c>
      <c r="H46" s="15">
        <v>66</v>
      </c>
      <c r="I46" s="5" t="str">
        <f t="shared" si="0"/>
        <v>entro i TMA</v>
      </c>
      <c r="J46" s="5" t="str">
        <f t="shared" si="1"/>
        <v>fuori i TMA</v>
      </c>
      <c r="K46" s="5" t="str">
        <f t="shared" si="2"/>
        <v>fuori i TMA</v>
      </c>
      <c r="L46" s="21" t="str">
        <f t="shared" si="3"/>
        <v>no</v>
      </c>
      <c r="M46" s="20">
        <f t="shared" si="6"/>
        <v>1</v>
      </c>
      <c r="N46" s="20">
        <f t="shared" si="6"/>
        <v>0</v>
      </c>
      <c r="O46" s="20">
        <f t="shared" si="6"/>
        <v>0</v>
      </c>
      <c r="P46" s="16">
        <f t="shared" si="5"/>
        <v>1</v>
      </c>
    </row>
    <row r="47" spans="1:16" ht="15">
      <c r="A47" s="24">
        <v>180</v>
      </c>
      <c r="B47" s="24">
        <v>30</v>
      </c>
      <c r="C47" s="24">
        <v>10</v>
      </c>
      <c r="D47" s="4" t="s">
        <v>4</v>
      </c>
      <c r="E47" s="10" t="s">
        <v>3</v>
      </c>
      <c r="F47" s="11">
        <v>43510</v>
      </c>
      <c r="G47" s="11">
        <v>43371</v>
      </c>
      <c r="H47" s="15">
        <v>60</v>
      </c>
      <c r="I47" s="5" t="str">
        <f t="shared" si="0"/>
        <v>entro i TMA</v>
      </c>
      <c r="J47" s="5" t="str">
        <f t="shared" si="1"/>
        <v>fuori i TMA</v>
      </c>
      <c r="K47" s="5" t="str">
        <f t="shared" si="2"/>
        <v>fuori i TMA</v>
      </c>
      <c r="L47" s="21" t="str">
        <f t="shared" si="3"/>
        <v>no</v>
      </c>
      <c r="M47" s="20">
        <f t="shared" si="6"/>
        <v>1</v>
      </c>
      <c r="N47" s="20">
        <f t="shared" si="6"/>
        <v>0</v>
      </c>
      <c r="O47" s="20">
        <f t="shared" si="6"/>
        <v>0</v>
      </c>
      <c r="P47" s="16">
        <f t="shared" si="5"/>
        <v>1</v>
      </c>
    </row>
    <row r="48" spans="1:16" ht="15">
      <c r="A48" s="24">
        <v>180</v>
      </c>
      <c r="B48" s="24">
        <v>30</v>
      </c>
      <c r="C48" s="24">
        <v>10</v>
      </c>
      <c r="D48" s="4" t="s">
        <v>40</v>
      </c>
      <c r="E48" s="10" t="s">
        <v>39</v>
      </c>
      <c r="F48" s="11">
        <v>43510</v>
      </c>
      <c r="G48" s="11">
        <v>43312</v>
      </c>
      <c r="H48" s="15">
        <v>49</v>
      </c>
      <c r="I48" s="5" t="str">
        <f t="shared" si="0"/>
        <v>entro i TMA</v>
      </c>
      <c r="J48" s="5" t="str">
        <f t="shared" si="1"/>
        <v>fuori i TMA</v>
      </c>
      <c r="K48" s="5" t="str">
        <f t="shared" si="2"/>
        <v>fuori i TMA</v>
      </c>
      <c r="L48" s="21" t="str">
        <f t="shared" si="3"/>
        <v>no</v>
      </c>
      <c r="M48" s="20">
        <f t="shared" si="6"/>
        <v>1</v>
      </c>
      <c r="N48" s="20">
        <f t="shared" si="6"/>
        <v>0</v>
      </c>
      <c r="O48" s="20">
        <f t="shared" si="6"/>
        <v>0</v>
      </c>
      <c r="P48" s="16">
        <f t="shared" si="5"/>
        <v>1</v>
      </c>
    </row>
    <row r="49" spans="1:16" ht="15">
      <c r="A49" s="24">
        <v>180</v>
      </c>
      <c r="B49" s="24">
        <v>30</v>
      </c>
      <c r="C49" s="24">
        <v>10</v>
      </c>
      <c r="D49" s="4" t="s">
        <v>23</v>
      </c>
      <c r="E49" s="10" t="s">
        <v>22</v>
      </c>
      <c r="F49" s="11">
        <v>43510</v>
      </c>
      <c r="G49" s="11">
        <v>43276</v>
      </c>
      <c r="H49" s="15">
        <v>43</v>
      </c>
      <c r="I49" s="5" t="str">
        <f t="shared" si="0"/>
        <v>entro i TMA</v>
      </c>
      <c r="J49" s="5" t="str">
        <f t="shared" si="1"/>
        <v>fuori i TMA</v>
      </c>
      <c r="K49" s="5" t="str">
        <f t="shared" si="2"/>
        <v>fuori i TMA</v>
      </c>
      <c r="L49" s="21" t="str">
        <f t="shared" si="3"/>
        <v>no</v>
      </c>
      <c r="M49" s="20">
        <f t="shared" si="6"/>
        <v>1</v>
      </c>
      <c r="N49" s="20">
        <f t="shared" si="6"/>
        <v>0</v>
      </c>
      <c r="O49" s="20">
        <f t="shared" si="6"/>
        <v>0</v>
      </c>
      <c r="P49" s="16">
        <f t="shared" si="5"/>
        <v>1</v>
      </c>
    </row>
    <row r="50" spans="1:16" ht="15">
      <c r="A50" s="24">
        <v>180</v>
      </c>
      <c r="B50" s="24">
        <v>30</v>
      </c>
      <c r="C50" s="24">
        <v>10</v>
      </c>
      <c r="D50" s="4" t="s">
        <v>70</v>
      </c>
      <c r="E50" s="10" t="s">
        <v>69</v>
      </c>
      <c r="F50" s="11">
        <v>43510</v>
      </c>
      <c r="G50" s="11">
        <v>43333</v>
      </c>
      <c r="H50" s="15">
        <v>193</v>
      </c>
      <c r="I50" s="5" t="str">
        <f t="shared" si="0"/>
        <v>fuori i TMA</v>
      </c>
      <c r="J50" s="5" t="str">
        <f t="shared" si="1"/>
        <v>fuori i TMA</v>
      </c>
      <c r="K50" s="5" t="str">
        <f t="shared" si="2"/>
        <v>fuori i TMA</v>
      </c>
      <c r="L50" s="21" t="str">
        <f t="shared" si="3"/>
        <v>no</v>
      </c>
      <c r="M50" s="20">
        <f t="shared" si="6"/>
        <v>0</v>
      </c>
      <c r="N50" s="20">
        <f t="shared" si="6"/>
        <v>0</v>
      </c>
      <c r="O50" s="20">
        <f t="shared" si="6"/>
        <v>0</v>
      </c>
      <c r="P50" s="16">
        <f t="shared" si="5"/>
        <v>0</v>
      </c>
    </row>
    <row r="51" spans="1:16" ht="15">
      <c r="A51" s="24">
        <v>180</v>
      </c>
      <c r="B51" s="24">
        <v>30</v>
      </c>
      <c r="C51" s="24">
        <v>10</v>
      </c>
      <c r="D51" s="4" t="s">
        <v>36</v>
      </c>
      <c r="E51" s="10">
        <v>8926</v>
      </c>
      <c r="F51" s="11">
        <v>43510</v>
      </c>
      <c r="G51" s="11">
        <v>43362</v>
      </c>
      <c r="H51" s="15">
        <v>20</v>
      </c>
      <c r="I51" s="5" t="str">
        <f t="shared" si="0"/>
        <v>entro i TMA</v>
      </c>
      <c r="J51" s="5" t="str">
        <f t="shared" si="1"/>
        <v>entro i TMA</v>
      </c>
      <c r="K51" s="5" t="str">
        <f t="shared" si="2"/>
        <v>fuori i TMA</v>
      </c>
      <c r="L51" s="21" t="str">
        <f t="shared" si="3"/>
        <v>yes</v>
      </c>
      <c r="M51" s="20">
        <f t="shared" si="6"/>
        <v>1</v>
      </c>
      <c r="N51" s="20">
        <f t="shared" si="6"/>
        <v>1</v>
      </c>
      <c r="O51" s="20">
        <f t="shared" si="6"/>
        <v>0</v>
      </c>
      <c r="P51" s="16">
        <f t="shared" si="5"/>
        <v>2</v>
      </c>
    </row>
    <row r="52" spans="1:16" ht="15">
      <c r="A52" s="24">
        <v>180</v>
      </c>
      <c r="B52" s="24">
        <v>30</v>
      </c>
      <c r="C52" s="24">
        <v>10</v>
      </c>
      <c r="D52" s="4" t="s">
        <v>32</v>
      </c>
      <c r="E52" s="10">
        <v>8913</v>
      </c>
      <c r="F52" s="11">
        <v>43510</v>
      </c>
      <c r="G52" s="11">
        <v>43292</v>
      </c>
      <c r="H52" s="15">
        <v>67</v>
      </c>
      <c r="I52" s="5" t="str">
        <f t="shared" si="0"/>
        <v>entro i TMA</v>
      </c>
      <c r="J52" s="5" t="str">
        <f t="shared" si="1"/>
        <v>fuori i TMA</v>
      </c>
      <c r="K52" s="5" t="str">
        <f t="shared" si="2"/>
        <v>fuori i TMA</v>
      </c>
      <c r="L52" s="21" t="str">
        <f t="shared" si="3"/>
        <v>no</v>
      </c>
      <c r="M52" s="20">
        <f t="shared" si="6"/>
        <v>1</v>
      </c>
      <c r="N52" s="20">
        <f t="shared" si="6"/>
        <v>0</v>
      </c>
      <c r="O52" s="20">
        <f t="shared" si="6"/>
        <v>0</v>
      </c>
      <c r="P52" s="16">
        <f t="shared" si="5"/>
        <v>1</v>
      </c>
    </row>
    <row r="53" spans="4:9" ht="15">
      <c r="D53" s="1"/>
      <c r="E53" s="8"/>
      <c r="F53" s="1"/>
      <c r="G53" s="1"/>
      <c r="H53" s="2"/>
      <c r="I53" s="19"/>
    </row>
    <row r="54" spans="4:9" ht="15">
      <c r="D54" s="1"/>
      <c r="E54" s="8"/>
      <c r="F54" s="1"/>
      <c r="G54" s="1"/>
      <c r="H54" s="2"/>
      <c r="I54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="110" zoomScaleNormal="110" zoomScalePageLayoutView="0" workbookViewId="0" topLeftCell="A32">
      <selection activeCell="E2" sqref="E2:H52"/>
    </sheetView>
  </sheetViews>
  <sheetFormatPr defaultColWidth="9.140625" defaultRowHeight="15"/>
  <cols>
    <col min="1" max="1" width="4.00390625" style="23" bestFit="1" customWidth="1"/>
    <col min="2" max="3" width="3.00390625" style="23" bestFit="1" customWidth="1"/>
    <col min="4" max="4" width="52.57421875" style="0" customWidth="1"/>
    <col min="5" max="5" width="12.00390625" style="9" bestFit="1" customWidth="1"/>
    <col min="6" max="6" width="10.8515625" style="0" bestFit="1" customWidth="1"/>
    <col min="7" max="7" width="10.7109375" style="0" hidden="1" customWidth="1"/>
    <col min="9" max="11" width="11.28125" style="6" bestFit="1" customWidth="1"/>
    <col min="12" max="12" width="4.00390625" style="22" bestFit="1" customWidth="1"/>
    <col min="13" max="13" width="7.421875" style="7" bestFit="1" customWidth="1"/>
    <col min="14" max="15" width="2.57421875" style="7" bestFit="1" customWidth="1"/>
    <col min="16" max="16" width="2.00390625" style="7" bestFit="1" customWidth="1"/>
  </cols>
  <sheetData>
    <row r="1" spans="1:16" ht="45">
      <c r="A1" s="23" t="s">
        <v>77</v>
      </c>
      <c r="B1" s="24" t="s">
        <v>78</v>
      </c>
      <c r="C1" s="24" t="s">
        <v>79</v>
      </c>
      <c r="D1" s="3" t="s">
        <v>1</v>
      </c>
      <c r="E1" s="14" t="s">
        <v>0</v>
      </c>
      <c r="F1" s="3" t="s">
        <v>76</v>
      </c>
      <c r="G1" s="3" t="s">
        <v>2</v>
      </c>
      <c r="H1" s="3" t="s">
        <v>75</v>
      </c>
      <c r="I1" s="18" t="s">
        <v>77</v>
      </c>
      <c r="J1" s="18" t="s">
        <v>78</v>
      </c>
      <c r="K1" s="18" t="s">
        <v>79</v>
      </c>
      <c r="L1" s="21"/>
      <c r="M1" s="17"/>
      <c r="N1" s="17"/>
      <c r="O1" s="17"/>
      <c r="P1" s="17"/>
    </row>
    <row r="2" spans="1:16" ht="15">
      <c r="A2" s="24">
        <v>180</v>
      </c>
      <c r="B2" s="24">
        <v>60</v>
      </c>
      <c r="C2" s="24">
        <v>10</v>
      </c>
      <c r="D2" s="4" t="s">
        <v>19</v>
      </c>
      <c r="E2" s="10">
        <v>4523</v>
      </c>
      <c r="F2" s="11">
        <v>43538</v>
      </c>
      <c r="G2" s="11">
        <v>43322</v>
      </c>
      <c r="H2" s="12">
        <v>53</v>
      </c>
      <c r="I2" s="5" t="str">
        <f aca="true" t="shared" si="0" ref="I2:I35">IF(H2&lt;180,"entro i TMA","fuori i TMA")</f>
        <v>entro i TMA</v>
      </c>
      <c r="J2" s="5" t="str">
        <f aca="true" t="shared" si="1" ref="J2:J35">IF(H2&lt;B2,"entro i TMA","fuori i TMA")</f>
        <v>entro i TMA</v>
      </c>
      <c r="K2" s="5" t="str">
        <f aca="true" t="shared" si="2" ref="K2:K35">IF(H2&lt;C2,"entro i TMA","fuori i TMA")</f>
        <v>fuori i TMA</v>
      </c>
      <c r="L2" s="21" t="str">
        <f aca="true" t="shared" si="3" ref="L2:L35">IF(P2&gt;1,"yes","no")</f>
        <v>yes</v>
      </c>
      <c r="M2" s="20">
        <f aca="true" t="shared" si="4" ref="M2:M35">IF(I2="entro i TMA",1,0)</f>
        <v>1</v>
      </c>
      <c r="N2" s="20">
        <f aca="true" t="shared" si="5" ref="N2:N35">IF(J2="entro i TMA",1,0)</f>
        <v>1</v>
      </c>
      <c r="O2" s="20">
        <f aca="true" t="shared" si="6" ref="O2:O35">IF(K2="entro i TMA",1,0)</f>
        <v>0</v>
      </c>
      <c r="P2" s="16">
        <f aca="true" t="shared" si="7" ref="P2:P35">SUM(M2:O2)</f>
        <v>2</v>
      </c>
    </row>
    <row r="3" spans="1:16" ht="15">
      <c r="A3" s="24">
        <v>180</v>
      </c>
      <c r="B3" s="24">
        <v>60</v>
      </c>
      <c r="C3" s="24">
        <v>10</v>
      </c>
      <c r="D3" s="4" t="s">
        <v>50</v>
      </c>
      <c r="E3" s="10">
        <v>88714</v>
      </c>
      <c r="F3" s="11">
        <v>43538</v>
      </c>
      <c r="G3" s="11">
        <v>43291</v>
      </c>
      <c r="H3" s="12">
        <v>4</v>
      </c>
      <c r="I3" s="5" t="str">
        <f t="shared" si="0"/>
        <v>entro i TMA</v>
      </c>
      <c r="J3" s="5" t="str">
        <f t="shared" si="1"/>
        <v>entro i TMA</v>
      </c>
      <c r="K3" s="5" t="str">
        <f t="shared" si="2"/>
        <v>entro i TMA</v>
      </c>
      <c r="L3" s="21" t="str">
        <f t="shared" si="3"/>
        <v>yes</v>
      </c>
      <c r="M3" s="20">
        <f t="shared" si="4"/>
        <v>1</v>
      </c>
      <c r="N3" s="20">
        <f t="shared" si="5"/>
        <v>1</v>
      </c>
      <c r="O3" s="20">
        <f t="shared" si="6"/>
        <v>1</v>
      </c>
      <c r="P3" s="16">
        <f t="shared" si="7"/>
        <v>3</v>
      </c>
    </row>
    <row r="4" spans="1:16" ht="15">
      <c r="A4" s="24">
        <v>180</v>
      </c>
      <c r="B4" s="24">
        <v>60</v>
      </c>
      <c r="C4" s="24">
        <v>10</v>
      </c>
      <c r="D4" s="4" t="s">
        <v>44</v>
      </c>
      <c r="E4" s="10">
        <v>88735</v>
      </c>
      <c r="F4" s="11">
        <v>43538</v>
      </c>
      <c r="G4" s="11">
        <v>43266</v>
      </c>
      <c r="H4" s="26" t="s">
        <v>84</v>
      </c>
      <c r="I4" s="5" t="str">
        <f t="shared" si="0"/>
        <v>fuori i TMA</v>
      </c>
      <c r="J4" s="5" t="str">
        <f t="shared" si="1"/>
        <v>fuori i TMA</v>
      </c>
      <c r="K4" s="5" t="str">
        <f t="shared" si="2"/>
        <v>fuori i TMA</v>
      </c>
      <c r="L4" s="21" t="str">
        <f t="shared" si="3"/>
        <v>no</v>
      </c>
      <c r="M4" s="20">
        <f t="shared" si="4"/>
        <v>0</v>
      </c>
      <c r="N4" s="20">
        <f t="shared" si="5"/>
        <v>0</v>
      </c>
      <c r="O4" s="20">
        <f t="shared" si="6"/>
        <v>0</v>
      </c>
      <c r="P4" s="16">
        <f t="shared" si="7"/>
        <v>0</v>
      </c>
    </row>
    <row r="5" spans="1:16" ht="15">
      <c r="A5" s="24">
        <v>180</v>
      </c>
      <c r="B5" s="24">
        <v>60</v>
      </c>
      <c r="C5" s="24">
        <v>10</v>
      </c>
      <c r="D5" s="4" t="s">
        <v>8</v>
      </c>
      <c r="E5" s="10">
        <v>88723</v>
      </c>
      <c r="F5" s="11">
        <v>43538</v>
      </c>
      <c r="G5" s="11">
        <v>43342</v>
      </c>
      <c r="H5" s="12">
        <v>3</v>
      </c>
      <c r="I5" s="5" t="str">
        <f t="shared" si="0"/>
        <v>entro i TMA</v>
      </c>
      <c r="J5" s="5" t="str">
        <f t="shared" si="1"/>
        <v>entro i TMA</v>
      </c>
      <c r="K5" s="5" t="str">
        <f t="shared" si="2"/>
        <v>entro i TMA</v>
      </c>
      <c r="L5" s="21" t="str">
        <f t="shared" si="3"/>
        <v>yes</v>
      </c>
      <c r="M5" s="20">
        <f t="shared" si="4"/>
        <v>1</v>
      </c>
      <c r="N5" s="20">
        <f t="shared" si="5"/>
        <v>1</v>
      </c>
      <c r="O5" s="20">
        <f t="shared" si="6"/>
        <v>1</v>
      </c>
      <c r="P5" s="16">
        <f t="shared" si="7"/>
        <v>3</v>
      </c>
    </row>
    <row r="6" spans="1:16" ht="15">
      <c r="A6" s="24">
        <v>180</v>
      </c>
      <c r="B6" s="24">
        <v>60</v>
      </c>
      <c r="C6" s="24">
        <v>10</v>
      </c>
      <c r="D6" s="4" t="s">
        <v>51</v>
      </c>
      <c r="E6" s="10">
        <v>88761</v>
      </c>
      <c r="F6" s="11">
        <v>43538</v>
      </c>
      <c r="G6" s="11">
        <v>43291</v>
      </c>
      <c r="H6" s="26" t="s">
        <v>84</v>
      </c>
      <c r="I6" s="5" t="str">
        <f t="shared" si="0"/>
        <v>fuori i TMA</v>
      </c>
      <c r="J6" s="5" t="str">
        <f t="shared" si="1"/>
        <v>fuori i TMA</v>
      </c>
      <c r="K6" s="5" t="str">
        <f t="shared" si="2"/>
        <v>fuori i TMA</v>
      </c>
      <c r="L6" s="21" t="str">
        <f t="shared" si="3"/>
        <v>no</v>
      </c>
      <c r="M6" s="20">
        <f t="shared" si="4"/>
        <v>0</v>
      </c>
      <c r="N6" s="20">
        <f t="shared" si="5"/>
        <v>0</v>
      </c>
      <c r="O6" s="20">
        <f t="shared" si="6"/>
        <v>0</v>
      </c>
      <c r="P6" s="16">
        <f t="shared" si="7"/>
        <v>0</v>
      </c>
    </row>
    <row r="7" spans="1:16" ht="15">
      <c r="A7" s="24">
        <v>180</v>
      </c>
      <c r="B7" s="24">
        <v>60</v>
      </c>
      <c r="C7" s="24">
        <v>10</v>
      </c>
      <c r="D7" s="4" t="s">
        <v>83</v>
      </c>
      <c r="E7" s="10">
        <v>88741</v>
      </c>
      <c r="F7" s="11">
        <v>43538</v>
      </c>
      <c r="G7" s="11">
        <v>43266</v>
      </c>
      <c r="H7" s="26" t="s">
        <v>84</v>
      </c>
      <c r="I7" s="5" t="str">
        <f t="shared" si="0"/>
        <v>fuori i TMA</v>
      </c>
      <c r="J7" s="5" t="str">
        <f t="shared" si="1"/>
        <v>fuori i TMA</v>
      </c>
      <c r="K7" s="5" t="str">
        <f t="shared" si="2"/>
        <v>fuori i TMA</v>
      </c>
      <c r="L7" s="21" t="str">
        <f t="shared" si="3"/>
        <v>no</v>
      </c>
      <c r="M7" s="20">
        <f t="shared" si="4"/>
        <v>0</v>
      </c>
      <c r="N7" s="20">
        <f t="shared" si="5"/>
        <v>0</v>
      </c>
      <c r="O7" s="20">
        <f t="shared" si="6"/>
        <v>0</v>
      </c>
      <c r="P7" s="16">
        <f t="shared" si="7"/>
        <v>0</v>
      </c>
    </row>
    <row r="8" spans="1:16" ht="15">
      <c r="A8" s="24">
        <v>180</v>
      </c>
      <c r="B8" s="24">
        <v>60</v>
      </c>
      <c r="C8" s="24">
        <v>10</v>
      </c>
      <c r="D8" s="4" t="s">
        <v>52</v>
      </c>
      <c r="E8" s="10">
        <v>88762</v>
      </c>
      <c r="F8" s="11">
        <v>43538</v>
      </c>
      <c r="G8" s="11">
        <v>43291</v>
      </c>
      <c r="H8" s="26" t="s">
        <v>84</v>
      </c>
      <c r="I8" s="5" t="str">
        <f t="shared" si="0"/>
        <v>fuori i TMA</v>
      </c>
      <c r="J8" s="5" t="str">
        <f t="shared" si="1"/>
        <v>fuori i TMA</v>
      </c>
      <c r="K8" s="5" t="str">
        <f t="shared" si="2"/>
        <v>fuori i TMA</v>
      </c>
      <c r="L8" s="21" t="str">
        <f t="shared" si="3"/>
        <v>no</v>
      </c>
      <c r="M8" s="20">
        <f t="shared" si="4"/>
        <v>0</v>
      </c>
      <c r="N8" s="20">
        <f t="shared" si="5"/>
        <v>0</v>
      </c>
      <c r="O8" s="20">
        <f t="shared" si="6"/>
        <v>0</v>
      </c>
      <c r="P8" s="16">
        <f t="shared" si="7"/>
        <v>0</v>
      </c>
    </row>
    <row r="9" spans="1:16" ht="15">
      <c r="A9" s="24">
        <v>180</v>
      </c>
      <c r="B9" s="24">
        <v>60</v>
      </c>
      <c r="C9" s="24">
        <v>10</v>
      </c>
      <c r="D9" s="4" t="s">
        <v>37</v>
      </c>
      <c r="E9" s="10">
        <v>8878</v>
      </c>
      <c r="F9" s="11">
        <v>43538</v>
      </c>
      <c r="G9" s="11">
        <v>43271</v>
      </c>
      <c r="H9" s="26" t="s">
        <v>84</v>
      </c>
      <c r="I9" s="5" t="str">
        <f t="shared" si="0"/>
        <v>fuori i TMA</v>
      </c>
      <c r="J9" s="5" t="str">
        <f t="shared" si="1"/>
        <v>fuori i TMA</v>
      </c>
      <c r="K9" s="5" t="str">
        <f t="shared" si="2"/>
        <v>fuori i TMA</v>
      </c>
      <c r="L9" s="21" t="str">
        <f t="shared" si="3"/>
        <v>no</v>
      </c>
      <c r="M9" s="20">
        <f t="shared" si="4"/>
        <v>0</v>
      </c>
      <c r="N9" s="20">
        <f t="shared" si="5"/>
        <v>0</v>
      </c>
      <c r="O9" s="20">
        <f t="shared" si="6"/>
        <v>0</v>
      </c>
      <c r="P9" s="16">
        <f t="shared" si="7"/>
        <v>0</v>
      </c>
    </row>
    <row r="10" spans="1:16" ht="15">
      <c r="A10" s="24">
        <v>180</v>
      </c>
      <c r="B10" s="24">
        <v>60</v>
      </c>
      <c r="C10" s="24">
        <v>10</v>
      </c>
      <c r="D10" s="4" t="s">
        <v>7</v>
      </c>
      <c r="E10" s="10">
        <v>8952</v>
      </c>
      <c r="F10" s="11">
        <v>43538</v>
      </c>
      <c r="G10" s="11">
        <v>43305</v>
      </c>
      <c r="H10" s="12">
        <v>26</v>
      </c>
      <c r="I10" s="5" t="str">
        <f t="shared" si="0"/>
        <v>entro i TMA</v>
      </c>
      <c r="J10" s="5" t="str">
        <f t="shared" si="1"/>
        <v>entro i TMA</v>
      </c>
      <c r="K10" s="5" t="str">
        <f t="shared" si="2"/>
        <v>fuori i TMA</v>
      </c>
      <c r="L10" s="21" t="str">
        <f t="shared" si="3"/>
        <v>yes</v>
      </c>
      <c r="M10" s="20">
        <f t="shared" si="4"/>
        <v>1</v>
      </c>
      <c r="N10" s="20">
        <f t="shared" si="5"/>
        <v>1</v>
      </c>
      <c r="O10" s="20">
        <f t="shared" si="6"/>
        <v>0</v>
      </c>
      <c r="P10" s="16">
        <f t="shared" si="7"/>
        <v>2</v>
      </c>
    </row>
    <row r="11" spans="1:16" ht="15">
      <c r="A11" s="24">
        <v>180</v>
      </c>
      <c r="B11" s="24">
        <v>60</v>
      </c>
      <c r="C11" s="24">
        <v>10</v>
      </c>
      <c r="D11" s="4" t="s">
        <v>6</v>
      </c>
      <c r="E11" s="10">
        <v>8950</v>
      </c>
      <c r="F11" s="11">
        <v>43538</v>
      </c>
      <c r="G11" s="11">
        <v>43297</v>
      </c>
      <c r="H11" s="12">
        <v>81</v>
      </c>
      <c r="I11" s="5" t="str">
        <f t="shared" si="0"/>
        <v>entro i TMA</v>
      </c>
      <c r="J11" s="5" t="str">
        <f t="shared" si="1"/>
        <v>fuori i TMA</v>
      </c>
      <c r="K11" s="5" t="str">
        <f t="shared" si="2"/>
        <v>fuori i TMA</v>
      </c>
      <c r="L11" s="21" t="str">
        <f t="shared" si="3"/>
        <v>no</v>
      </c>
      <c r="M11" s="20">
        <f t="shared" si="4"/>
        <v>1</v>
      </c>
      <c r="N11" s="20">
        <f t="shared" si="5"/>
        <v>0</v>
      </c>
      <c r="O11" s="20">
        <f t="shared" si="6"/>
        <v>0</v>
      </c>
      <c r="P11" s="16">
        <f t="shared" si="7"/>
        <v>1</v>
      </c>
    </row>
    <row r="12" spans="1:16" ht="15">
      <c r="A12" s="24">
        <v>180</v>
      </c>
      <c r="B12" s="24">
        <v>60</v>
      </c>
      <c r="C12" s="24">
        <v>10</v>
      </c>
      <c r="D12" s="4" t="s">
        <v>31</v>
      </c>
      <c r="E12" s="10">
        <v>8914</v>
      </c>
      <c r="F12" s="11">
        <v>43538</v>
      </c>
      <c r="G12" s="11">
        <v>43284</v>
      </c>
      <c r="H12" s="12">
        <v>1</v>
      </c>
      <c r="I12" s="5" t="str">
        <f t="shared" si="0"/>
        <v>entro i TMA</v>
      </c>
      <c r="J12" s="5" t="str">
        <f t="shared" si="1"/>
        <v>entro i TMA</v>
      </c>
      <c r="K12" s="5" t="str">
        <f t="shared" si="2"/>
        <v>entro i TMA</v>
      </c>
      <c r="L12" s="21" t="str">
        <f t="shared" si="3"/>
        <v>yes</v>
      </c>
      <c r="M12" s="20">
        <f t="shared" si="4"/>
        <v>1</v>
      </c>
      <c r="N12" s="20">
        <f t="shared" si="5"/>
        <v>1</v>
      </c>
      <c r="O12" s="20">
        <f t="shared" si="6"/>
        <v>1</v>
      </c>
      <c r="P12" s="16">
        <f t="shared" si="7"/>
        <v>3</v>
      </c>
    </row>
    <row r="13" spans="1:16" ht="15">
      <c r="A13" s="24">
        <v>180</v>
      </c>
      <c r="B13" s="24">
        <v>60</v>
      </c>
      <c r="C13" s="24">
        <v>10</v>
      </c>
      <c r="D13" s="4" t="s">
        <v>82</v>
      </c>
      <c r="E13" s="10">
        <v>93081</v>
      </c>
      <c r="F13" s="11">
        <v>43538</v>
      </c>
      <c r="G13" s="11">
        <v>43339</v>
      </c>
      <c r="H13" s="26" t="s">
        <v>84</v>
      </c>
      <c r="I13" s="5" t="str">
        <f t="shared" si="0"/>
        <v>fuori i TMA</v>
      </c>
      <c r="J13" s="5" t="str">
        <f t="shared" si="1"/>
        <v>fuori i TMA</v>
      </c>
      <c r="K13" s="5" t="str">
        <f t="shared" si="2"/>
        <v>fuori i TMA</v>
      </c>
      <c r="L13" s="21" t="str">
        <f t="shared" si="3"/>
        <v>no</v>
      </c>
      <c r="M13" s="20">
        <f t="shared" si="4"/>
        <v>0</v>
      </c>
      <c r="N13" s="20">
        <f t="shared" si="5"/>
        <v>0</v>
      </c>
      <c r="O13" s="20">
        <f t="shared" si="6"/>
        <v>0</v>
      </c>
      <c r="P13" s="16">
        <f t="shared" si="7"/>
        <v>0</v>
      </c>
    </row>
    <row r="14" spans="1:16" ht="15">
      <c r="A14" s="24">
        <v>180</v>
      </c>
      <c r="B14" s="24">
        <v>60</v>
      </c>
      <c r="C14" s="24">
        <v>10</v>
      </c>
      <c r="D14" s="4" t="s">
        <v>38</v>
      </c>
      <c r="E14" s="10">
        <v>95411</v>
      </c>
      <c r="F14" s="11">
        <v>43538</v>
      </c>
      <c r="G14" s="11">
        <v>43270</v>
      </c>
      <c r="H14" s="12">
        <v>3</v>
      </c>
      <c r="I14" s="5" t="str">
        <f t="shared" si="0"/>
        <v>entro i TMA</v>
      </c>
      <c r="J14" s="5" t="str">
        <f t="shared" si="1"/>
        <v>entro i TMA</v>
      </c>
      <c r="K14" s="5" t="str">
        <f t="shared" si="2"/>
        <v>entro i TMA</v>
      </c>
      <c r="L14" s="21" t="str">
        <f t="shared" si="3"/>
        <v>yes</v>
      </c>
      <c r="M14" s="20">
        <f t="shared" si="4"/>
        <v>1</v>
      </c>
      <c r="N14" s="20">
        <f t="shared" si="5"/>
        <v>1</v>
      </c>
      <c r="O14" s="20">
        <f t="shared" si="6"/>
        <v>1</v>
      </c>
      <c r="P14" s="16">
        <f t="shared" si="7"/>
        <v>3</v>
      </c>
    </row>
    <row r="15" spans="1:16" ht="15">
      <c r="A15" s="24">
        <v>180</v>
      </c>
      <c r="B15" s="24">
        <v>60</v>
      </c>
      <c r="C15" s="24">
        <v>10</v>
      </c>
      <c r="D15" s="4" t="s">
        <v>18</v>
      </c>
      <c r="E15" s="10">
        <v>4516</v>
      </c>
      <c r="F15" s="11">
        <v>43538</v>
      </c>
      <c r="G15" s="11">
        <v>43269</v>
      </c>
      <c r="H15" s="12">
        <v>53</v>
      </c>
      <c r="I15" s="5" t="str">
        <f t="shared" si="0"/>
        <v>entro i TMA</v>
      </c>
      <c r="J15" s="5" t="str">
        <f t="shared" si="1"/>
        <v>entro i TMA</v>
      </c>
      <c r="K15" s="5" t="str">
        <f t="shared" si="2"/>
        <v>fuori i TMA</v>
      </c>
      <c r="L15" s="21" t="str">
        <f t="shared" si="3"/>
        <v>yes</v>
      </c>
      <c r="M15" s="20">
        <f t="shared" si="4"/>
        <v>1</v>
      </c>
      <c r="N15" s="20">
        <f t="shared" si="5"/>
        <v>1</v>
      </c>
      <c r="O15" s="20">
        <f t="shared" si="6"/>
        <v>0</v>
      </c>
      <c r="P15" s="16">
        <f t="shared" si="7"/>
        <v>2</v>
      </c>
    </row>
    <row r="16" spans="1:16" ht="30">
      <c r="A16" s="24">
        <v>180</v>
      </c>
      <c r="B16" s="24">
        <v>60</v>
      </c>
      <c r="C16" s="24">
        <v>10</v>
      </c>
      <c r="D16" s="4" t="s">
        <v>48</v>
      </c>
      <c r="E16" s="10">
        <v>88955</v>
      </c>
      <c r="F16" s="11">
        <v>43538</v>
      </c>
      <c r="G16" s="11">
        <v>43271</v>
      </c>
      <c r="H16" s="12">
        <v>38</v>
      </c>
      <c r="I16" s="5" t="str">
        <f t="shared" si="0"/>
        <v>entro i TMA</v>
      </c>
      <c r="J16" s="5" t="str">
        <f t="shared" si="1"/>
        <v>entro i TMA</v>
      </c>
      <c r="K16" s="5" t="str">
        <f t="shared" si="2"/>
        <v>fuori i TMA</v>
      </c>
      <c r="L16" s="21" t="str">
        <f t="shared" si="3"/>
        <v>yes</v>
      </c>
      <c r="M16" s="20">
        <f t="shared" si="4"/>
        <v>1</v>
      </c>
      <c r="N16" s="20">
        <f t="shared" si="5"/>
        <v>1</v>
      </c>
      <c r="O16" s="20">
        <f t="shared" si="6"/>
        <v>0</v>
      </c>
      <c r="P16" s="16">
        <f t="shared" si="7"/>
        <v>2</v>
      </c>
    </row>
    <row r="17" spans="1:16" ht="30">
      <c r="A17" s="24">
        <v>180</v>
      </c>
      <c r="B17" s="24">
        <v>60</v>
      </c>
      <c r="C17" s="24">
        <v>10</v>
      </c>
      <c r="D17" s="4" t="s">
        <v>49</v>
      </c>
      <c r="E17" s="10">
        <v>88952</v>
      </c>
      <c r="F17" s="11">
        <v>43538</v>
      </c>
      <c r="G17" s="11">
        <v>43271</v>
      </c>
      <c r="H17" s="12">
        <v>38</v>
      </c>
      <c r="I17" s="5" t="str">
        <f t="shared" si="0"/>
        <v>entro i TMA</v>
      </c>
      <c r="J17" s="5" t="str">
        <f t="shared" si="1"/>
        <v>entro i TMA</v>
      </c>
      <c r="K17" s="5" t="str">
        <f t="shared" si="2"/>
        <v>fuori i TMA</v>
      </c>
      <c r="L17" s="21" t="str">
        <f t="shared" si="3"/>
        <v>yes</v>
      </c>
      <c r="M17" s="20">
        <f t="shared" si="4"/>
        <v>1</v>
      </c>
      <c r="N17" s="20">
        <f t="shared" si="5"/>
        <v>1</v>
      </c>
      <c r="O17" s="20">
        <f t="shared" si="6"/>
        <v>0</v>
      </c>
      <c r="P17" s="16">
        <f t="shared" si="7"/>
        <v>2</v>
      </c>
    </row>
    <row r="18" spans="1:16" ht="15">
      <c r="A18" s="24">
        <v>180</v>
      </c>
      <c r="B18" s="24">
        <v>60</v>
      </c>
      <c r="C18" s="24">
        <v>10</v>
      </c>
      <c r="D18" s="4" t="s">
        <v>24</v>
      </c>
      <c r="E18" s="10">
        <v>89372</v>
      </c>
      <c r="F18" s="11">
        <v>43538</v>
      </c>
      <c r="G18" s="11">
        <v>43271</v>
      </c>
      <c r="H18" s="12">
        <v>106</v>
      </c>
      <c r="I18" s="5" t="str">
        <f t="shared" si="0"/>
        <v>entro i TMA</v>
      </c>
      <c r="J18" s="5" t="str">
        <f t="shared" si="1"/>
        <v>fuori i TMA</v>
      </c>
      <c r="K18" s="5" t="str">
        <f t="shared" si="2"/>
        <v>fuori i TMA</v>
      </c>
      <c r="L18" s="21" t="str">
        <f t="shared" si="3"/>
        <v>no</v>
      </c>
      <c r="M18" s="20">
        <f t="shared" si="4"/>
        <v>1</v>
      </c>
      <c r="N18" s="20">
        <f t="shared" si="5"/>
        <v>0</v>
      </c>
      <c r="O18" s="20">
        <f t="shared" si="6"/>
        <v>0</v>
      </c>
      <c r="P18" s="16">
        <f t="shared" si="7"/>
        <v>1</v>
      </c>
    </row>
    <row r="19" spans="1:16" ht="30">
      <c r="A19" s="24">
        <v>180</v>
      </c>
      <c r="B19" s="24">
        <v>60</v>
      </c>
      <c r="C19" s="24">
        <v>10</v>
      </c>
      <c r="D19" s="25" t="s">
        <v>9</v>
      </c>
      <c r="E19" s="10">
        <v>8941</v>
      </c>
      <c r="F19" s="11">
        <v>43538</v>
      </c>
      <c r="G19" s="11">
        <v>43321</v>
      </c>
      <c r="H19" s="12">
        <v>129</v>
      </c>
      <c r="I19" s="5" t="str">
        <f t="shared" si="0"/>
        <v>entro i TMA</v>
      </c>
      <c r="J19" s="5" t="str">
        <f t="shared" si="1"/>
        <v>fuori i TMA</v>
      </c>
      <c r="K19" s="5" t="str">
        <f t="shared" si="2"/>
        <v>fuori i TMA</v>
      </c>
      <c r="L19" s="21" t="str">
        <f t="shared" si="3"/>
        <v>no</v>
      </c>
      <c r="M19" s="20">
        <f t="shared" si="4"/>
        <v>1</v>
      </c>
      <c r="N19" s="20">
        <f t="shared" si="5"/>
        <v>0</v>
      </c>
      <c r="O19" s="20">
        <f t="shared" si="6"/>
        <v>0</v>
      </c>
      <c r="P19" s="16">
        <f t="shared" si="7"/>
        <v>1</v>
      </c>
    </row>
    <row r="20" spans="1:16" ht="15">
      <c r="A20" s="24">
        <v>180</v>
      </c>
      <c r="B20" s="24">
        <v>60</v>
      </c>
      <c r="C20" s="24">
        <v>10</v>
      </c>
      <c r="D20" s="4" t="s">
        <v>43</v>
      </c>
      <c r="E20" s="10">
        <v>88385</v>
      </c>
      <c r="F20" s="11">
        <v>43538</v>
      </c>
      <c r="G20" s="11">
        <v>43267</v>
      </c>
      <c r="H20" s="12">
        <v>15</v>
      </c>
      <c r="I20" s="5" t="str">
        <f t="shared" si="0"/>
        <v>entro i TMA</v>
      </c>
      <c r="J20" s="5" t="str">
        <f t="shared" si="1"/>
        <v>entro i TMA</v>
      </c>
      <c r="K20" s="5" t="str">
        <f t="shared" si="2"/>
        <v>fuori i TMA</v>
      </c>
      <c r="L20" s="21" t="str">
        <f t="shared" si="3"/>
        <v>yes</v>
      </c>
      <c r="M20" s="20">
        <f t="shared" si="4"/>
        <v>1</v>
      </c>
      <c r="N20" s="20">
        <f t="shared" si="5"/>
        <v>1</v>
      </c>
      <c r="O20" s="20">
        <f t="shared" si="6"/>
        <v>0</v>
      </c>
      <c r="P20" s="16">
        <f t="shared" si="7"/>
        <v>2</v>
      </c>
    </row>
    <row r="21" spans="1:16" ht="30">
      <c r="A21" s="24">
        <v>180</v>
      </c>
      <c r="B21" s="24">
        <v>60</v>
      </c>
      <c r="C21" s="24">
        <v>10</v>
      </c>
      <c r="D21" s="4" t="s">
        <v>46</v>
      </c>
      <c r="E21" s="10" t="s">
        <v>45</v>
      </c>
      <c r="F21" s="11">
        <v>43538</v>
      </c>
      <c r="G21" s="11">
        <v>43266</v>
      </c>
      <c r="H21" s="12">
        <v>15</v>
      </c>
      <c r="I21" s="5" t="str">
        <f t="shared" si="0"/>
        <v>entro i TMA</v>
      </c>
      <c r="J21" s="5" t="str">
        <f t="shared" si="1"/>
        <v>entro i TMA</v>
      </c>
      <c r="K21" s="5" t="str">
        <f t="shared" si="2"/>
        <v>fuori i TMA</v>
      </c>
      <c r="L21" s="21" t="str">
        <f t="shared" si="3"/>
        <v>yes</v>
      </c>
      <c r="M21" s="20">
        <f t="shared" si="4"/>
        <v>1</v>
      </c>
      <c r="N21" s="20">
        <f t="shared" si="5"/>
        <v>1</v>
      </c>
      <c r="O21" s="20">
        <f t="shared" si="6"/>
        <v>0</v>
      </c>
      <c r="P21" s="16">
        <f t="shared" si="7"/>
        <v>2</v>
      </c>
    </row>
    <row r="22" spans="1:16" ht="30">
      <c r="A22" s="24">
        <v>180</v>
      </c>
      <c r="B22" s="24">
        <v>60</v>
      </c>
      <c r="C22" s="24">
        <v>10</v>
      </c>
      <c r="D22" s="4" t="s">
        <v>65</v>
      </c>
      <c r="E22" s="10" t="s">
        <v>64</v>
      </c>
      <c r="F22" s="11">
        <v>43538</v>
      </c>
      <c r="G22" s="11">
        <v>43305</v>
      </c>
      <c r="H22" s="12">
        <v>15</v>
      </c>
      <c r="I22" s="5" t="str">
        <f t="shared" si="0"/>
        <v>entro i TMA</v>
      </c>
      <c r="J22" s="5" t="str">
        <f t="shared" si="1"/>
        <v>entro i TMA</v>
      </c>
      <c r="K22" s="5" t="str">
        <f t="shared" si="2"/>
        <v>fuori i TMA</v>
      </c>
      <c r="L22" s="21" t="str">
        <f t="shared" si="3"/>
        <v>yes</v>
      </c>
      <c r="M22" s="20">
        <f t="shared" si="4"/>
        <v>1</v>
      </c>
      <c r="N22" s="20">
        <f t="shared" si="5"/>
        <v>1</v>
      </c>
      <c r="O22" s="20">
        <f t="shared" si="6"/>
        <v>0</v>
      </c>
      <c r="P22" s="16">
        <f t="shared" si="7"/>
        <v>2</v>
      </c>
    </row>
    <row r="23" spans="1:16" ht="30">
      <c r="A23" s="24">
        <v>180</v>
      </c>
      <c r="B23" s="24">
        <v>60</v>
      </c>
      <c r="C23" s="24">
        <v>10</v>
      </c>
      <c r="D23" s="4" t="s">
        <v>61</v>
      </c>
      <c r="E23" s="10" t="s">
        <v>60</v>
      </c>
      <c r="F23" s="11">
        <v>43538</v>
      </c>
      <c r="G23" s="11">
        <v>43286</v>
      </c>
      <c r="H23" s="12">
        <v>15</v>
      </c>
      <c r="I23" s="5" t="str">
        <f t="shared" si="0"/>
        <v>entro i TMA</v>
      </c>
      <c r="J23" s="5" t="str">
        <f t="shared" si="1"/>
        <v>entro i TMA</v>
      </c>
      <c r="K23" s="5" t="str">
        <f t="shared" si="2"/>
        <v>fuori i TMA</v>
      </c>
      <c r="L23" s="21" t="str">
        <f t="shared" si="3"/>
        <v>yes</v>
      </c>
      <c r="M23" s="20">
        <f t="shared" si="4"/>
        <v>1</v>
      </c>
      <c r="N23" s="20">
        <f t="shared" si="5"/>
        <v>1</v>
      </c>
      <c r="O23" s="20">
        <f t="shared" si="6"/>
        <v>0</v>
      </c>
      <c r="P23" s="16">
        <f t="shared" si="7"/>
        <v>2</v>
      </c>
    </row>
    <row r="24" spans="1:16" ht="30">
      <c r="A24" s="24">
        <v>180</v>
      </c>
      <c r="B24" s="24">
        <v>60</v>
      </c>
      <c r="C24" s="24">
        <v>10</v>
      </c>
      <c r="D24" s="4" t="s">
        <v>63</v>
      </c>
      <c r="E24" s="10">
        <v>87033</v>
      </c>
      <c r="F24" s="11">
        <v>43538</v>
      </c>
      <c r="G24" s="11">
        <v>43308</v>
      </c>
      <c r="H24" s="12">
        <v>15</v>
      </c>
      <c r="I24" s="5" t="str">
        <f t="shared" si="0"/>
        <v>entro i TMA</v>
      </c>
      <c r="J24" s="5" t="str">
        <f t="shared" si="1"/>
        <v>entro i TMA</v>
      </c>
      <c r="K24" s="5" t="str">
        <f t="shared" si="2"/>
        <v>fuori i TMA</v>
      </c>
      <c r="L24" s="21" t="str">
        <f t="shared" si="3"/>
        <v>yes</v>
      </c>
      <c r="M24" s="20">
        <f t="shared" si="4"/>
        <v>1</v>
      </c>
      <c r="N24" s="20">
        <f t="shared" si="5"/>
        <v>1</v>
      </c>
      <c r="O24" s="20">
        <f t="shared" si="6"/>
        <v>0</v>
      </c>
      <c r="P24" s="16">
        <f t="shared" si="7"/>
        <v>2</v>
      </c>
    </row>
    <row r="25" spans="1:16" ht="15">
      <c r="A25" s="24">
        <v>180</v>
      </c>
      <c r="B25" s="24">
        <v>60</v>
      </c>
      <c r="C25" s="24">
        <v>10</v>
      </c>
      <c r="D25" s="4" t="s">
        <v>47</v>
      </c>
      <c r="E25" s="10">
        <v>8741</v>
      </c>
      <c r="F25" s="11">
        <v>43538</v>
      </c>
      <c r="G25" s="11">
        <v>43316</v>
      </c>
      <c r="H25" s="12">
        <v>15</v>
      </c>
      <c r="I25" s="5" t="str">
        <f t="shared" si="0"/>
        <v>entro i TMA</v>
      </c>
      <c r="J25" s="5" t="str">
        <f t="shared" si="1"/>
        <v>entro i TMA</v>
      </c>
      <c r="K25" s="5" t="str">
        <f t="shared" si="2"/>
        <v>fuori i TMA</v>
      </c>
      <c r="L25" s="21" t="str">
        <f t="shared" si="3"/>
        <v>yes</v>
      </c>
      <c r="M25" s="20">
        <f t="shared" si="4"/>
        <v>1</v>
      </c>
      <c r="N25" s="20">
        <f t="shared" si="5"/>
        <v>1</v>
      </c>
      <c r="O25" s="20">
        <f t="shared" si="6"/>
        <v>0</v>
      </c>
      <c r="P25" s="16">
        <f t="shared" si="7"/>
        <v>2</v>
      </c>
    </row>
    <row r="26" spans="1:16" ht="30">
      <c r="A26" s="24">
        <v>180</v>
      </c>
      <c r="B26" s="24">
        <v>60</v>
      </c>
      <c r="C26" s="24">
        <v>10</v>
      </c>
      <c r="D26" s="4" t="s">
        <v>62</v>
      </c>
      <c r="E26" s="10">
        <v>87411</v>
      </c>
      <c r="F26" s="11">
        <v>43538</v>
      </c>
      <c r="G26" s="11">
        <v>43286</v>
      </c>
      <c r="H26" s="12">
        <v>15</v>
      </c>
      <c r="I26" s="5" t="str">
        <f t="shared" si="0"/>
        <v>entro i TMA</v>
      </c>
      <c r="J26" s="5" t="str">
        <f t="shared" si="1"/>
        <v>entro i TMA</v>
      </c>
      <c r="K26" s="5" t="str">
        <f t="shared" si="2"/>
        <v>fuori i TMA</v>
      </c>
      <c r="L26" s="21" t="str">
        <f t="shared" si="3"/>
        <v>yes</v>
      </c>
      <c r="M26" s="20">
        <f t="shared" si="4"/>
        <v>1</v>
      </c>
      <c r="N26" s="20">
        <f t="shared" si="5"/>
        <v>1</v>
      </c>
      <c r="O26" s="20">
        <f t="shared" si="6"/>
        <v>0</v>
      </c>
      <c r="P26" s="16">
        <f t="shared" si="7"/>
        <v>2</v>
      </c>
    </row>
    <row r="27" spans="1:16" ht="30">
      <c r="A27" s="24">
        <v>180</v>
      </c>
      <c r="B27" s="24">
        <v>60</v>
      </c>
      <c r="C27" s="24">
        <v>10</v>
      </c>
      <c r="D27" s="4" t="s">
        <v>53</v>
      </c>
      <c r="E27" s="10">
        <v>88016</v>
      </c>
      <c r="F27" s="11">
        <v>43538</v>
      </c>
      <c r="G27" s="11">
        <v>43294</v>
      </c>
      <c r="H27" s="12">
        <v>15</v>
      </c>
      <c r="I27" s="5" t="str">
        <f t="shared" si="0"/>
        <v>entro i TMA</v>
      </c>
      <c r="J27" s="5" t="str">
        <f t="shared" si="1"/>
        <v>entro i TMA</v>
      </c>
      <c r="K27" s="5" t="str">
        <f t="shared" si="2"/>
        <v>fuori i TMA</v>
      </c>
      <c r="L27" s="21" t="str">
        <f t="shared" si="3"/>
        <v>yes</v>
      </c>
      <c r="M27" s="20">
        <f t="shared" si="4"/>
        <v>1</v>
      </c>
      <c r="N27" s="20">
        <f t="shared" si="5"/>
        <v>1</v>
      </c>
      <c r="O27" s="20">
        <f t="shared" si="6"/>
        <v>0</v>
      </c>
      <c r="P27" s="16">
        <f t="shared" si="7"/>
        <v>2</v>
      </c>
    </row>
    <row r="28" spans="1:16" ht="30">
      <c r="A28" s="24">
        <v>180</v>
      </c>
      <c r="B28" s="24">
        <v>60</v>
      </c>
      <c r="C28" s="24">
        <v>10</v>
      </c>
      <c r="D28" s="4" t="s">
        <v>68</v>
      </c>
      <c r="E28" s="10">
        <v>88012</v>
      </c>
      <c r="F28" s="11">
        <v>43538</v>
      </c>
      <c r="G28" s="11">
        <v>43361</v>
      </c>
      <c r="H28" s="12">
        <v>15</v>
      </c>
      <c r="I28" s="5" t="str">
        <f t="shared" si="0"/>
        <v>entro i TMA</v>
      </c>
      <c r="J28" s="5" t="str">
        <f t="shared" si="1"/>
        <v>entro i TMA</v>
      </c>
      <c r="K28" s="5" t="str">
        <f t="shared" si="2"/>
        <v>fuori i TMA</v>
      </c>
      <c r="L28" s="21" t="str">
        <f t="shared" si="3"/>
        <v>yes</v>
      </c>
      <c r="M28" s="20">
        <f t="shared" si="4"/>
        <v>1</v>
      </c>
      <c r="N28" s="20">
        <f t="shared" si="5"/>
        <v>1</v>
      </c>
      <c r="O28" s="20">
        <f t="shared" si="6"/>
        <v>0</v>
      </c>
      <c r="P28" s="16">
        <f t="shared" si="7"/>
        <v>2</v>
      </c>
    </row>
    <row r="29" spans="1:16" ht="45">
      <c r="A29" s="24">
        <v>180</v>
      </c>
      <c r="B29" s="24">
        <v>60</v>
      </c>
      <c r="C29" s="24">
        <v>10</v>
      </c>
      <c r="D29" s="4" t="s">
        <v>55</v>
      </c>
      <c r="E29" s="10" t="s">
        <v>54</v>
      </c>
      <c r="F29" s="11">
        <v>43538</v>
      </c>
      <c r="G29" s="11">
        <v>43294</v>
      </c>
      <c r="H29" s="12">
        <v>15</v>
      </c>
      <c r="I29" s="5" t="str">
        <f t="shared" si="0"/>
        <v>entro i TMA</v>
      </c>
      <c r="J29" s="5" t="str">
        <f t="shared" si="1"/>
        <v>entro i TMA</v>
      </c>
      <c r="K29" s="5" t="str">
        <f t="shared" si="2"/>
        <v>fuori i TMA</v>
      </c>
      <c r="L29" s="21" t="str">
        <f t="shared" si="3"/>
        <v>yes</v>
      </c>
      <c r="M29" s="20">
        <f t="shared" si="4"/>
        <v>1</v>
      </c>
      <c r="N29" s="20">
        <f t="shared" si="5"/>
        <v>1</v>
      </c>
      <c r="O29" s="20">
        <f t="shared" si="6"/>
        <v>0</v>
      </c>
      <c r="P29" s="16">
        <f t="shared" si="7"/>
        <v>2</v>
      </c>
    </row>
    <row r="30" spans="1:16" ht="45">
      <c r="A30" s="24">
        <v>180</v>
      </c>
      <c r="B30" s="24">
        <v>60</v>
      </c>
      <c r="C30" s="24">
        <v>10</v>
      </c>
      <c r="D30" s="4" t="s">
        <v>57</v>
      </c>
      <c r="E30" s="10" t="s">
        <v>56</v>
      </c>
      <c r="F30" s="11">
        <v>43538</v>
      </c>
      <c r="G30" s="11">
        <v>43294</v>
      </c>
      <c r="H30" s="12">
        <v>15</v>
      </c>
      <c r="I30" s="5" t="str">
        <f t="shared" si="0"/>
        <v>entro i TMA</v>
      </c>
      <c r="J30" s="5" t="str">
        <f t="shared" si="1"/>
        <v>entro i TMA</v>
      </c>
      <c r="K30" s="5" t="str">
        <f t="shared" si="2"/>
        <v>fuori i TMA</v>
      </c>
      <c r="L30" s="21" t="str">
        <f t="shared" si="3"/>
        <v>yes</v>
      </c>
      <c r="M30" s="20">
        <f t="shared" si="4"/>
        <v>1</v>
      </c>
      <c r="N30" s="20">
        <f t="shared" si="5"/>
        <v>1</v>
      </c>
      <c r="O30" s="20">
        <f t="shared" si="6"/>
        <v>0</v>
      </c>
      <c r="P30" s="16">
        <f t="shared" si="7"/>
        <v>2</v>
      </c>
    </row>
    <row r="31" spans="1:16" ht="30">
      <c r="A31" s="24">
        <v>180</v>
      </c>
      <c r="B31" s="24">
        <v>60</v>
      </c>
      <c r="C31" s="24">
        <v>10</v>
      </c>
      <c r="D31" s="4" t="s">
        <v>67</v>
      </c>
      <c r="E31" s="10" t="s">
        <v>66</v>
      </c>
      <c r="F31" s="11">
        <v>43538</v>
      </c>
      <c r="G31" s="11">
        <v>43306</v>
      </c>
      <c r="H31" s="12">
        <v>15</v>
      </c>
      <c r="I31" s="5" t="str">
        <f t="shared" si="0"/>
        <v>entro i TMA</v>
      </c>
      <c r="J31" s="5" t="str">
        <f t="shared" si="1"/>
        <v>entro i TMA</v>
      </c>
      <c r="K31" s="5" t="str">
        <f t="shared" si="2"/>
        <v>fuori i TMA</v>
      </c>
      <c r="L31" s="21" t="str">
        <f t="shared" si="3"/>
        <v>yes</v>
      </c>
      <c r="M31" s="20">
        <f t="shared" si="4"/>
        <v>1</v>
      </c>
      <c r="N31" s="20">
        <f t="shared" si="5"/>
        <v>1</v>
      </c>
      <c r="O31" s="20">
        <f t="shared" si="6"/>
        <v>0</v>
      </c>
      <c r="P31" s="16">
        <f t="shared" si="7"/>
        <v>2</v>
      </c>
    </row>
    <row r="32" spans="1:16" ht="45">
      <c r="A32" s="24">
        <v>180</v>
      </c>
      <c r="B32" s="24">
        <v>60</v>
      </c>
      <c r="C32" s="24">
        <v>10</v>
      </c>
      <c r="D32" s="4" t="s">
        <v>59</v>
      </c>
      <c r="E32" s="10" t="s">
        <v>58</v>
      </c>
      <c r="F32" s="11">
        <v>43538</v>
      </c>
      <c r="G32" s="11">
        <v>43294</v>
      </c>
      <c r="H32" s="12">
        <v>15</v>
      </c>
      <c r="I32" s="5" t="str">
        <f t="shared" si="0"/>
        <v>entro i TMA</v>
      </c>
      <c r="J32" s="5" t="str">
        <f t="shared" si="1"/>
        <v>entro i TMA</v>
      </c>
      <c r="K32" s="5" t="str">
        <f t="shared" si="2"/>
        <v>fuori i TMA</v>
      </c>
      <c r="L32" s="21" t="str">
        <f t="shared" si="3"/>
        <v>yes</v>
      </c>
      <c r="M32" s="20">
        <f t="shared" si="4"/>
        <v>1</v>
      </c>
      <c r="N32" s="20">
        <f t="shared" si="5"/>
        <v>1</v>
      </c>
      <c r="O32" s="20">
        <f t="shared" si="6"/>
        <v>0</v>
      </c>
      <c r="P32" s="16">
        <f t="shared" si="7"/>
        <v>2</v>
      </c>
    </row>
    <row r="33" spans="1:16" ht="15">
      <c r="A33" s="24">
        <v>180</v>
      </c>
      <c r="B33" s="24">
        <v>30</v>
      </c>
      <c r="C33" s="24">
        <v>10</v>
      </c>
      <c r="D33" s="4" t="s">
        <v>72</v>
      </c>
      <c r="E33" s="10" t="s">
        <v>71</v>
      </c>
      <c r="F33" s="11">
        <v>43538</v>
      </c>
      <c r="G33" s="11">
        <v>43307</v>
      </c>
      <c r="H33" s="12">
        <v>93</v>
      </c>
      <c r="I33" s="5" t="str">
        <f t="shared" si="0"/>
        <v>entro i TMA</v>
      </c>
      <c r="J33" s="5" t="str">
        <f t="shared" si="1"/>
        <v>fuori i TMA</v>
      </c>
      <c r="K33" s="5" t="str">
        <f t="shared" si="2"/>
        <v>fuori i TMA</v>
      </c>
      <c r="L33" s="21" t="str">
        <f t="shared" si="3"/>
        <v>no</v>
      </c>
      <c r="M33" s="20">
        <f t="shared" si="4"/>
        <v>1</v>
      </c>
      <c r="N33" s="20">
        <f t="shared" si="5"/>
        <v>0</v>
      </c>
      <c r="O33" s="20">
        <f t="shared" si="6"/>
        <v>0</v>
      </c>
      <c r="P33" s="16">
        <f t="shared" si="7"/>
        <v>1</v>
      </c>
    </row>
    <row r="34" spans="1:16" ht="15">
      <c r="A34" s="24">
        <v>180</v>
      </c>
      <c r="B34" s="24">
        <v>30</v>
      </c>
      <c r="C34" s="24">
        <v>10</v>
      </c>
      <c r="D34" s="4" t="s">
        <v>26</v>
      </c>
      <c r="E34" s="13" t="s">
        <v>25</v>
      </c>
      <c r="F34" s="11">
        <v>43538</v>
      </c>
      <c r="G34" s="11">
        <v>43425</v>
      </c>
      <c r="H34" s="12">
        <v>65</v>
      </c>
      <c r="I34" s="5" t="str">
        <f t="shared" si="0"/>
        <v>entro i TMA</v>
      </c>
      <c r="J34" s="5" t="str">
        <f t="shared" si="1"/>
        <v>fuori i TMA</v>
      </c>
      <c r="K34" s="5" t="str">
        <f t="shared" si="2"/>
        <v>fuori i TMA</v>
      </c>
      <c r="L34" s="21" t="str">
        <f t="shared" si="3"/>
        <v>no</v>
      </c>
      <c r="M34" s="20">
        <f t="shared" si="4"/>
        <v>1</v>
      </c>
      <c r="N34" s="20">
        <f t="shared" si="5"/>
        <v>0</v>
      </c>
      <c r="O34" s="20">
        <f t="shared" si="6"/>
        <v>0</v>
      </c>
      <c r="P34" s="16">
        <f t="shared" si="7"/>
        <v>1</v>
      </c>
    </row>
    <row r="35" spans="1:16" ht="15">
      <c r="A35" s="24">
        <v>180</v>
      </c>
      <c r="B35" s="24">
        <v>30</v>
      </c>
      <c r="C35" s="24">
        <v>10</v>
      </c>
      <c r="D35" s="4" t="s">
        <v>74</v>
      </c>
      <c r="E35" s="13" t="s">
        <v>73</v>
      </c>
      <c r="F35" s="11">
        <v>43538</v>
      </c>
      <c r="G35" s="11">
        <v>43270</v>
      </c>
      <c r="H35" s="12">
        <v>34</v>
      </c>
      <c r="I35" s="5" t="str">
        <f t="shared" si="0"/>
        <v>entro i TMA</v>
      </c>
      <c r="J35" s="5" t="str">
        <f t="shared" si="1"/>
        <v>fuori i TMA</v>
      </c>
      <c r="K35" s="5" t="str">
        <f t="shared" si="2"/>
        <v>fuori i TMA</v>
      </c>
      <c r="L35" s="21" t="str">
        <f t="shared" si="3"/>
        <v>no</v>
      </c>
      <c r="M35" s="20">
        <f t="shared" si="4"/>
        <v>1</v>
      </c>
      <c r="N35" s="20">
        <f t="shared" si="5"/>
        <v>0</v>
      </c>
      <c r="O35" s="20">
        <f t="shared" si="6"/>
        <v>0</v>
      </c>
      <c r="P35" s="16">
        <f t="shared" si="7"/>
        <v>1</v>
      </c>
    </row>
    <row r="36" spans="1:16" ht="15">
      <c r="A36" s="24">
        <v>180</v>
      </c>
      <c r="B36" s="24">
        <v>30</v>
      </c>
      <c r="C36" s="24">
        <v>10</v>
      </c>
      <c r="D36" s="4" t="s">
        <v>11</v>
      </c>
      <c r="E36" s="13" t="s">
        <v>10</v>
      </c>
      <c r="F36" s="11">
        <v>43538</v>
      </c>
      <c r="G36" s="11">
        <v>43278</v>
      </c>
      <c r="H36" s="12">
        <v>20</v>
      </c>
      <c r="I36" s="5" t="str">
        <f aca="true" t="shared" si="8" ref="I36:I52">IF(H36&lt;180,"entro i TMA","fuori i TMA")</f>
        <v>entro i TMA</v>
      </c>
      <c r="J36" s="5" t="str">
        <f aca="true" t="shared" si="9" ref="J36:J52">IF(H36&lt;B36,"entro i TMA","fuori i TMA")</f>
        <v>entro i TMA</v>
      </c>
      <c r="K36" s="5" t="str">
        <f aca="true" t="shared" si="10" ref="K36:K52">IF(H36&lt;C36,"entro i TMA","fuori i TMA")</f>
        <v>fuori i TMA</v>
      </c>
      <c r="L36" s="21" t="str">
        <f aca="true" t="shared" si="11" ref="L36:L52">IF(P36&gt;1,"yes","no")</f>
        <v>yes</v>
      </c>
      <c r="M36" s="20">
        <f aca="true" t="shared" si="12" ref="M36:M52">IF(I36="entro i TMA",1,0)</f>
        <v>1</v>
      </c>
      <c r="N36" s="20">
        <f aca="true" t="shared" si="13" ref="N36:N52">IF(J36="entro i TMA",1,0)</f>
        <v>1</v>
      </c>
      <c r="O36" s="20">
        <f aca="true" t="shared" si="14" ref="O36:O52">IF(K36="entro i TMA",1,0)</f>
        <v>0</v>
      </c>
      <c r="P36" s="16">
        <f aca="true" t="shared" si="15" ref="P36:P52">SUM(M36:O36)</f>
        <v>2</v>
      </c>
    </row>
    <row r="37" spans="1:16" ht="15">
      <c r="A37" s="24">
        <v>180</v>
      </c>
      <c r="B37" s="24">
        <v>30</v>
      </c>
      <c r="C37" s="24">
        <v>10</v>
      </c>
      <c r="D37" s="4" t="s">
        <v>13</v>
      </c>
      <c r="E37" s="10" t="s">
        <v>12</v>
      </c>
      <c r="F37" s="11">
        <v>43538</v>
      </c>
      <c r="G37" s="11">
        <v>43278</v>
      </c>
      <c r="H37" s="12">
        <v>41</v>
      </c>
      <c r="I37" s="5" t="str">
        <f t="shared" si="8"/>
        <v>entro i TMA</v>
      </c>
      <c r="J37" s="5" t="str">
        <f t="shared" si="9"/>
        <v>fuori i TMA</v>
      </c>
      <c r="K37" s="5" t="str">
        <f t="shared" si="10"/>
        <v>fuori i TMA</v>
      </c>
      <c r="L37" s="21" t="str">
        <f t="shared" si="11"/>
        <v>no</v>
      </c>
      <c r="M37" s="20">
        <f t="shared" si="12"/>
        <v>1</v>
      </c>
      <c r="N37" s="20">
        <f t="shared" si="13"/>
        <v>0</v>
      </c>
      <c r="O37" s="20">
        <f t="shared" si="14"/>
        <v>0</v>
      </c>
      <c r="P37" s="16">
        <f t="shared" si="15"/>
        <v>1</v>
      </c>
    </row>
    <row r="38" spans="1:16" ht="15">
      <c r="A38" s="24">
        <v>180</v>
      </c>
      <c r="B38" s="24">
        <v>30</v>
      </c>
      <c r="C38" s="24">
        <v>10</v>
      </c>
      <c r="D38" s="4" t="s">
        <v>15</v>
      </c>
      <c r="E38" s="10" t="s">
        <v>14</v>
      </c>
      <c r="F38" s="11">
        <v>43538</v>
      </c>
      <c r="G38" s="11">
        <v>43277</v>
      </c>
      <c r="H38" s="12">
        <v>30</v>
      </c>
      <c r="I38" s="5" t="str">
        <f t="shared" si="8"/>
        <v>entro i TMA</v>
      </c>
      <c r="J38" s="5" t="str">
        <f t="shared" si="9"/>
        <v>fuori i TMA</v>
      </c>
      <c r="K38" s="5" t="str">
        <f t="shared" si="10"/>
        <v>fuori i TMA</v>
      </c>
      <c r="L38" s="21" t="str">
        <f t="shared" si="11"/>
        <v>no</v>
      </c>
      <c r="M38" s="20">
        <f t="shared" si="12"/>
        <v>1</v>
      </c>
      <c r="N38" s="20">
        <f t="shared" si="13"/>
        <v>0</v>
      </c>
      <c r="O38" s="20">
        <f t="shared" si="14"/>
        <v>0</v>
      </c>
      <c r="P38" s="16">
        <f t="shared" si="15"/>
        <v>1</v>
      </c>
    </row>
    <row r="39" spans="1:16" ht="15">
      <c r="A39" s="24">
        <v>180</v>
      </c>
      <c r="B39" s="24">
        <v>30</v>
      </c>
      <c r="C39" s="24">
        <v>10</v>
      </c>
      <c r="D39" s="4" t="s">
        <v>80</v>
      </c>
      <c r="E39" s="10" t="s">
        <v>5</v>
      </c>
      <c r="F39" s="11">
        <v>43538</v>
      </c>
      <c r="G39" s="11">
        <v>43375</v>
      </c>
      <c r="H39" s="12">
        <v>27</v>
      </c>
      <c r="I39" s="5" t="str">
        <f t="shared" si="8"/>
        <v>entro i TMA</v>
      </c>
      <c r="J39" s="5" t="str">
        <f t="shared" si="9"/>
        <v>entro i TMA</v>
      </c>
      <c r="K39" s="5" t="str">
        <f t="shared" si="10"/>
        <v>fuori i TMA</v>
      </c>
      <c r="L39" s="21" t="str">
        <f t="shared" si="11"/>
        <v>yes</v>
      </c>
      <c r="M39" s="20">
        <f t="shared" si="12"/>
        <v>1</v>
      </c>
      <c r="N39" s="20">
        <f t="shared" si="13"/>
        <v>1</v>
      </c>
      <c r="O39" s="20">
        <f t="shared" si="14"/>
        <v>0</v>
      </c>
      <c r="P39" s="16">
        <f t="shared" si="15"/>
        <v>2</v>
      </c>
    </row>
    <row r="40" spans="1:16" ht="15">
      <c r="A40" s="24">
        <v>180</v>
      </c>
      <c r="B40" s="24">
        <v>30</v>
      </c>
      <c r="C40" s="24">
        <v>10</v>
      </c>
      <c r="D40" s="4" t="s">
        <v>17</v>
      </c>
      <c r="E40" s="10" t="s">
        <v>16</v>
      </c>
      <c r="F40" s="11">
        <v>43538</v>
      </c>
      <c r="G40" s="11">
        <v>43311</v>
      </c>
      <c r="H40" s="12">
        <v>94</v>
      </c>
      <c r="I40" s="5" t="str">
        <f t="shared" si="8"/>
        <v>entro i TMA</v>
      </c>
      <c r="J40" s="5" t="str">
        <f t="shared" si="9"/>
        <v>fuori i TMA</v>
      </c>
      <c r="K40" s="5" t="str">
        <f t="shared" si="10"/>
        <v>fuori i TMA</v>
      </c>
      <c r="L40" s="21" t="str">
        <f t="shared" si="11"/>
        <v>no</v>
      </c>
      <c r="M40" s="20">
        <f t="shared" si="12"/>
        <v>1</v>
      </c>
      <c r="N40" s="20">
        <f t="shared" si="13"/>
        <v>0</v>
      </c>
      <c r="O40" s="20">
        <f t="shared" si="14"/>
        <v>0</v>
      </c>
      <c r="P40" s="16">
        <f t="shared" si="15"/>
        <v>1</v>
      </c>
    </row>
    <row r="41" spans="1:16" ht="15">
      <c r="A41" s="24">
        <v>180</v>
      </c>
      <c r="B41" s="24">
        <v>30</v>
      </c>
      <c r="C41" s="24">
        <v>10</v>
      </c>
      <c r="D41" s="4" t="s">
        <v>42</v>
      </c>
      <c r="E41" s="10" t="s">
        <v>41</v>
      </c>
      <c r="F41" s="11">
        <v>43538</v>
      </c>
      <c r="G41" s="11">
        <v>43424</v>
      </c>
      <c r="H41" s="12">
        <v>140</v>
      </c>
      <c r="I41" s="5" t="str">
        <f t="shared" si="8"/>
        <v>entro i TMA</v>
      </c>
      <c r="J41" s="5" t="str">
        <f t="shared" si="9"/>
        <v>fuori i TMA</v>
      </c>
      <c r="K41" s="5" t="str">
        <f t="shared" si="10"/>
        <v>fuori i TMA</v>
      </c>
      <c r="L41" s="21" t="str">
        <f t="shared" si="11"/>
        <v>no</v>
      </c>
      <c r="M41" s="20">
        <f t="shared" si="12"/>
        <v>1</v>
      </c>
      <c r="N41" s="20">
        <f t="shared" si="13"/>
        <v>0</v>
      </c>
      <c r="O41" s="20">
        <f t="shared" si="14"/>
        <v>0</v>
      </c>
      <c r="P41" s="16">
        <f t="shared" si="15"/>
        <v>1</v>
      </c>
    </row>
    <row r="42" spans="1:16" ht="15">
      <c r="A42" s="24">
        <v>180</v>
      </c>
      <c r="B42" s="24">
        <v>30</v>
      </c>
      <c r="C42" s="24">
        <v>10</v>
      </c>
      <c r="D42" s="4" t="s">
        <v>21</v>
      </c>
      <c r="E42" s="10" t="s">
        <v>20</v>
      </c>
      <c r="F42" s="11">
        <v>43538</v>
      </c>
      <c r="G42" s="11">
        <v>43481</v>
      </c>
      <c r="H42" s="12">
        <v>128</v>
      </c>
      <c r="I42" s="5" t="str">
        <f t="shared" si="8"/>
        <v>entro i TMA</v>
      </c>
      <c r="J42" s="5" t="str">
        <f t="shared" si="9"/>
        <v>fuori i TMA</v>
      </c>
      <c r="K42" s="5" t="str">
        <f t="shared" si="10"/>
        <v>fuori i TMA</v>
      </c>
      <c r="L42" s="21" t="str">
        <f t="shared" si="11"/>
        <v>no</v>
      </c>
      <c r="M42" s="20">
        <f t="shared" si="12"/>
        <v>1</v>
      </c>
      <c r="N42" s="20">
        <f t="shared" si="13"/>
        <v>0</v>
      </c>
      <c r="O42" s="20">
        <f t="shared" si="14"/>
        <v>0</v>
      </c>
      <c r="P42" s="16">
        <f t="shared" si="15"/>
        <v>1</v>
      </c>
    </row>
    <row r="43" spans="1:16" ht="15">
      <c r="A43" s="24">
        <v>180</v>
      </c>
      <c r="B43" s="24">
        <v>30</v>
      </c>
      <c r="C43" s="24">
        <v>10</v>
      </c>
      <c r="D43" s="4" t="s">
        <v>28</v>
      </c>
      <c r="E43" s="10" t="s">
        <v>27</v>
      </c>
      <c r="F43" s="11">
        <v>43538</v>
      </c>
      <c r="G43" s="11">
        <v>43349</v>
      </c>
      <c r="H43" s="12">
        <v>62</v>
      </c>
      <c r="I43" s="5" t="str">
        <f t="shared" si="8"/>
        <v>entro i TMA</v>
      </c>
      <c r="J43" s="5" t="str">
        <f t="shared" si="9"/>
        <v>fuori i TMA</v>
      </c>
      <c r="K43" s="5" t="str">
        <f t="shared" si="10"/>
        <v>fuori i TMA</v>
      </c>
      <c r="L43" s="21" t="str">
        <f t="shared" si="11"/>
        <v>no</v>
      </c>
      <c r="M43" s="20">
        <f t="shared" si="12"/>
        <v>1</v>
      </c>
      <c r="N43" s="20">
        <f t="shared" si="13"/>
        <v>0</v>
      </c>
      <c r="O43" s="20">
        <f t="shared" si="14"/>
        <v>0</v>
      </c>
      <c r="P43" s="16">
        <f t="shared" si="15"/>
        <v>1</v>
      </c>
    </row>
    <row r="44" spans="1:16" ht="15">
      <c r="A44" s="24">
        <v>180</v>
      </c>
      <c r="B44" s="24">
        <v>30</v>
      </c>
      <c r="C44" s="24">
        <v>10</v>
      </c>
      <c r="D44" s="4" t="s">
        <v>30</v>
      </c>
      <c r="E44" s="10" t="s">
        <v>29</v>
      </c>
      <c r="F44" s="11">
        <v>43538</v>
      </c>
      <c r="G44" s="11">
        <v>43283</v>
      </c>
      <c r="H44" s="12">
        <v>48</v>
      </c>
      <c r="I44" s="5" t="str">
        <f t="shared" si="8"/>
        <v>entro i TMA</v>
      </c>
      <c r="J44" s="5" t="str">
        <f t="shared" si="9"/>
        <v>fuori i TMA</v>
      </c>
      <c r="K44" s="5" t="str">
        <f t="shared" si="10"/>
        <v>fuori i TMA</v>
      </c>
      <c r="L44" s="21" t="str">
        <f t="shared" si="11"/>
        <v>no</v>
      </c>
      <c r="M44" s="20">
        <f t="shared" si="12"/>
        <v>1</v>
      </c>
      <c r="N44" s="20">
        <f t="shared" si="13"/>
        <v>0</v>
      </c>
      <c r="O44" s="20">
        <f t="shared" si="14"/>
        <v>0</v>
      </c>
      <c r="P44" s="16">
        <f t="shared" si="15"/>
        <v>1</v>
      </c>
    </row>
    <row r="45" spans="1:16" ht="15">
      <c r="A45" s="24">
        <v>180</v>
      </c>
      <c r="B45" s="24">
        <v>30</v>
      </c>
      <c r="C45" s="24">
        <v>10</v>
      </c>
      <c r="D45" s="4" t="s">
        <v>81</v>
      </c>
      <c r="E45" s="10" t="s">
        <v>33</v>
      </c>
      <c r="F45" s="11">
        <v>43538</v>
      </c>
      <c r="G45" s="11">
        <v>43269</v>
      </c>
      <c r="H45" s="12">
        <v>3</v>
      </c>
      <c r="I45" s="5" t="str">
        <f t="shared" si="8"/>
        <v>entro i TMA</v>
      </c>
      <c r="J45" s="5" t="str">
        <f t="shared" si="9"/>
        <v>entro i TMA</v>
      </c>
      <c r="K45" s="5" t="str">
        <f t="shared" si="10"/>
        <v>entro i TMA</v>
      </c>
      <c r="L45" s="21" t="str">
        <f t="shared" si="11"/>
        <v>yes</v>
      </c>
      <c r="M45" s="20">
        <f t="shared" si="12"/>
        <v>1</v>
      </c>
      <c r="N45" s="20">
        <f t="shared" si="13"/>
        <v>1</v>
      </c>
      <c r="O45" s="20">
        <f t="shared" si="14"/>
        <v>1</v>
      </c>
      <c r="P45" s="16">
        <f t="shared" si="15"/>
        <v>3</v>
      </c>
    </row>
    <row r="46" spans="1:16" ht="15">
      <c r="A46" s="24">
        <v>180</v>
      </c>
      <c r="B46" s="24">
        <v>30</v>
      </c>
      <c r="C46" s="24">
        <v>10</v>
      </c>
      <c r="D46" s="4" t="s">
        <v>35</v>
      </c>
      <c r="E46" s="10" t="s">
        <v>34</v>
      </c>
      <c r="F46" s="11">
        <v>43538</v>
      </c>
      <c r="G46" s="11">
        <v>43272</v>
      </c>
      <c r="H46" s="12">
        <v>188</v>
      </c>
      <c r="I46" s="5" t="str">
        <f t="shared" si="8"/>
        <v>fuori i TMA</v>
      </c>
      <c r="J46" s="5" t="str">
        <f t="shared" si="9"/>
        <v>fuori i TMA</v>
      </c>
      <c r="K46" s="5" t="str">
        <f t="shared" si="10"/>
        <v>fuori i TMA</v>
      </c>
      <c r="L46" s="21" t="str">
        <f t="shared" si="11"/>
        <v>no</v>
      </c>
      <c r="M46" s="20">
        <f t="shared" si="12"/>
        <v>0</v>
      </c>
      <c r="N46" s="20">
        <f t="shared" si="13"/>
        <v>0</v>
      </c>
      <c r="O46" s="20">
        <f t="shared" si="14"/>
        <v>0</v>
      </c>
      <c r="P46" s="16">
        <f t="shared" si="15"/>
        <v>0</v>
      </c>
    </row>
    <row r="47" spans="1:16" ht="15">
      <c r="A47" s="24">
        <v>180</v>
      </c>
      <c r="B47" s="24">
        <v>30</v>
      </c>
      <c r="C47" s="24">
        <v>10</v>
      </c>
      <c r="D47" s="4" t="s">
        <v>4</v>
      </c>
      <c r="E47" s="10" t="s">
        <v>3</v>
      </c>
      <c r="F47" s="11">
        <v>43538</v>
      </c>
      <c r="G47" s="11">
        <v>43371</v>
      </c>
      <c r="H47" s="12">
        <v>34</v>
      </c>
      <c r="I47" s="5" t="str">
        <f t="shared" si="8"/>
        <v>entro i TMA</v>
      </c>
      <c r="J47" s="5" t="str">
        <f t="shared" si="9"/>
        <v>fuori i TMA</v>
      </c>
      <c r="K47" s="5" t="str">
        <f t="shared" si="10"/>
        <v>fuori i TMA</v>
      </c>
      <c r="L47" s="21" t="str">
        <f t="shared" si="11"/>
        <v>no</v>
      </c>
      <c r="M47" s="20">
        <f t="shared" si="12"/>
        <v>1</v>
      </c>
      <c r="N47" s="20">
        <f t="shared" si="13"/>
        <v>0</v>
      </c>
      <c r="O47" s="20">
        <f t="shared" si="14"/>
        <v>0</v>
      </c>
      <c r="P47" s="16">
        <f t="shared" si="15"/>
        <v>1</v>
      </c>
    </row>
    <row r="48" spans="1:16" ht="15">
      <c r="A48" s="24">
        <v>180</v>
      </c>
      <c r="B48" s="24">
        <v>30</v>
      </c>
      <c r="C48" s="24">
        <v>10</v>
      </c>
      <c r="D48" s="4" t="s">
        <v>40</v>
      </c>
      <c r="E48" s="10" t="s">
        <v>39</v>
      </c>
      <c r="F48" s="11">
        <v>43538</v>
      </c>
      <c r="G48" s="11">
        <v>43312</v>
      </c>
      <c r="H48" s="12">
        <v>66</v>
      </c>
      <c r="I48" s="5" t="str">
        <f t="shared" si="8"/>
        <v>entro i TMA</v>
      </c>
      <c r="J48" s="5" t="str">
        <f t="shared" si="9"/>
        <v>fuori i TMA</v>
      </c>
      <c r="K48" s="5" t="str">
        <f t="shared" si="10"/>
        <v>fuori i TMA</v>
      </c>
      <c r="L48" s="21" t="str">
        <f t="shared" si="11"/>
        <v>no</v>
      </c>
      <c r="M48" s="20">
        <f t="shared" si="12"/>
        <v>1</v>
      </c>
      <c r="N48" s="20">
        <f t="shared" si="13"/>
        <v>0</v>
      </c>
      <c r="O48" s="20">
        <f t="shared" si="14"/>
        <v>0</v>
      </c>
      <c r="P48" s="16">
        <f t="shared" si="15"/>
        <v>1</v>
      </c>
    </row>
    <row r="49" spans="1:16" ht="15">
      <c r="A49" s="24">
        <v>180</v>
      </c>
      <c r="B49" s="24">
        <v>30</v>
      </c>
      <c r="C49" s="24">
        <v>10</v>
      </c>
      <c r="D49" s="4" t="s">
        <v>23</v>
      </c>
      <c r="E49" s="10" t="s">
        <v>22</v>
      </c>
      <c r="F49" s="11">
        <v>43538</v>
      </c>
      <c r="G49" s="11">
        <v>43276</v>
      </c>
      <c r="H49" s="12">
        <v>30</v>
      </c>
      <c r="I49" s="5" t="str">
        <f t="shared" si="8"/>
        <v>entro i TMA</v>
      </c>
      <c r="J49" s="5" t="str">
        <f t="shared" si="9"/>
        <v>fuori i TMA</v>
      </c>
      <c r="K49" s="5" t="str">
        <f t="shared" si="10"/>
        <v>fuori i TMA</v>
      </c>
      <c r="L49" s="21" t="str">
        <f t="shared" si="11"/>
        <v>no</v>
      </c>
      <c r="M49" s="20">
        <f t="shared" si="12"/>
        <v>1</v>
      </c>
      <c r="N49" s="20">
        <f t="shared" si="13"/>
        <v>0</v>
      </c>
      <c r="O49" s="20">
        <f t="shared" si="14"/>
        <v>0</v>
      </c>
      <c r="P49" s="16">
        <f t="shared" si="15"/>
        <v>1</v>
      </c>
    </row>
    <row r="50" spans="1:16" ht="15">
      <c r="A50" s="24">
        <v>180</v>
      </c>
      <c r="B50" s="24">
        <v>30</v>
      </c>
      <c r="C50" s="24">
        <v>10</v>
      </c>
      <c r="D50" s="4" t="s">
        <v>70</v>
      </c>
      <c r="E50" s="10" t="s">
        <v>69</v>
      </c>
      <c r="F50" s="11">
        <v>43538</v>
      </c>
      <c r="G50" s="11">
        <v>43333</v>
      </c>
      <c r="H50" s="12">
        <v>95</v>
      </c>
      <c r="I50" s="5" t="str">
        <f t="shared" si="8"/>
        <v>entro i TMA</v>
      </c>
      <c r="J50" s="5" t="str">
        <f t="shared" si="9"/>
        <v>fuori i TMA</v>
      </c>
      <c r="K50" s="5" t="str">
        <f t="shared" si="10"/>
        <v>fuori i TMA</v>
      </c>
      <c r="L50" s="21" t="str">
        <f t="shared" si="11"/>
        <v>no</v>
      </c>
      <c r="M50" s="20">
        <f t="shared" si="12"/>
        <v>1</v>
      </c>
      <c r="N50" s="20">
        <f t="shared" si="13"/>
        <v>0</v>
      </c>
      <c r="O50" s="20">
        <f t="shared" si="14"/>
        <v>0</v>
      </c>
      <c r="P50" s="16">
        <f t="shared" si="15"/>
        <v>1</v>
      </c>
    </row>
    <row r="51" spans="1:16" ht="15">
      <c r="A51" s="24">
        <v>180</v>
      </c>
      <c r="B51" s="24">
        <v>30</v>
      </c>
      <c r="C51" s="24">
        <v>10</v>
      </c>
      <c r="D51" s="4" t="s">
        <v>36</v>
      </c>
      <c r="E51" s="10">
        <v>8926</v>
      </c>
      <c r="F51" s="11">
        <v>43538</v>
      </c>
      <c r="G51" s="11">
        <v>43362</v>
      </c>
      <c r="H51" s="12">
        <v>31</v>
      </c>
      <c r="I51" s="5" t="str">
        <f t="shared" si="8"/>
        <v>entro i TMA</v>
      </c>
      <c r="J51" s="5" t="str">
        <f t="shared" si="9"/>
        <v>fuori i TMA</v>
      </c>
      <c r="K51" s="5" t="str">
        <f t="shared" si="10"/>
        <v>fuori i TMA</v>
      </c>
      <c r="L51" s="21" t="str">
        <f t="shared" si="11"/>
        <v>no</v>
      </c>
      <c r="M51" s="20">
        <f t="shared" si="12"/>
        <v>1</v>
      </c>
      <c r="N51" s="20">
        <f t="shared" si="13"/>
        <v>0</v>
      </c>
      <c r="O51" s="20">
        <f t="shared" si="14"/>
        <v>0</v>
      </c>
      <c r="P51" s="16">
        <f t="shared" si="15"/>
        <v>1</v>
      </c>
    </row>
    <row r="52" spans="1:16" ht="15">
      <c r="A52" s="24">
        <v>180</v>
      </c>
      <c r="B52" s="24">
        <v>30</v>
      </c>
      <c r="C52" s="24">
        <v>10</v>
      </c>
      <c r="D52" s="4" t="s">
        <v>32</v>
      </c>
      <c r="E52" s="10">
        <v>8913</v>
      </c>
      <c r="F52" s="11">
        <v>43538</v>
      </c>
      <c r="G52" s="11">
        <v>43292</v>
      </c>
      <c r="H52" s="12">
        <v>40</v>
      </c>
      <c r="I52" s="5" t="str">
        <f t="shared" si="8"/>
        <v>entro i TMA</v>
      </c>
      <c r="J52" s="5" t="str">
        <f t="shared" si="9"/>
        <v>fuori i TMA</v>
      </c>
      <c r="K52" s="5" t="str">
        <f t="shared" si="10"/>
        <v>fuori i TMA</v>
      </c>
      <c r="L52" s="21" t="str">
        <f t="shared" si="11"/>
        <v>no</v>
      </c>
      <c r="M52" s="20">
        <f t="shared" si="12"/>
        <v>1</v>
      </c>
      <c r="N52" s="20">
        <f t="shared" si="13"/>
        <v>0</v>
      </c>
      <c r="O52" s="20">
        <f t="shared" si="14"/>
        <v>0</v>
      </c>
      <c r="P52" s="16">
        <f t="shared" si="15"/>
        <v>1</v>
      </c>
    </row>
    <row r="53" spans="4:9" ht="15">
      <c r="D53" s="1"/>
      <c r="E53" s="8"/>
      <c r="F53" s="1"/>
      <c r="G53" s="1"/>
      <c r="H53" s="2"/>
      <c r="I53" s="19"/>
    </row>
    <row r="54" spans="4:9" ht="15">
      <c r="D54" s="1"/>
      <c r="E54" s="8"/>
      <c r="F54" s="1"/>
      <c r="G54" s="1"/>
      <c r="H54" s="2"/>
      <c r="I54" s="19"/>
    </row>
  </sheetData>
  <sheetProtection/>
  <autoFilter ref="A1:P52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32">
      <selection activeCell="A3" sqref="A3:A53"/>
    </sheetView>
  </sheetViews>
  <sheetFormatPr defaultColWidth="9.140625" defaultRowHeight="15"/>
  <cols>
    <col min="1" max="1" width="44.140625" style="0" customWidth="1"/>
    <col min="2" max="2" width="8.421875" style="0" bestFit="1" customWidth="1"/>
    <col min="3" max="4" width="10.7109375" style="0" bestFit="1" customWidth="1"/>
    <col min="5" max="5" width="5.140625" style="0" bestFit="1" customWidth="1"/>
    <col min="6" max="6" width="8.421875" style="0" bestFit="1" customWidth="1"/>
    <col min="7" max="8" width="10.7109375" style="0" bestFit="1" customWidth="1"/>
    <col min="9" max="9" width="5.140625" style="0" bestFit="1" customWidth="1"/>
    <col min="10" max="10" width="8.421875" style="0" bestFit="1" customWidth="1"/>
    <col min="11" max="12" width="10.7109375" style="0" bestFit="1" customWidth="1"/>
    <col min="13" max="13" width="5.140625" style="0" bestFit="1" customWidth="1"/>
  </cols>
  <sheetData>
    <row r="2" spans="2:13" ht="45">
      <c r="B2" s="14" t="s">
        <v>0</v>
      </c>
      <c r="C2" s="3" t="s">
        <v>76</v>
      </c>
      <c r="D2" s="3" t="s">
        <v>2</v>
      </c>
      <c r="E2" s="18" t="s">
        <v>75</v>
      </c>
      <c r="F2" s="14" t="s">
        <v>0</v>
      </c>
      <c r="G2" s="3" t="s">
        <v>76</v>
      </c>
      <c r="H2" s="3" t="s">
        <v>2</v>
      </c>
      <c r="I2" s="18" t="s">
        <v>75</v>
      </c>
      <c r="J2" s="14" t="s">
        <v>0</v>
      </c>
      <c r="K2" s="3" t="s">
        <v>76</v>
      </c>
      <c r="L2" s="3" t="s">
        <v>2</v>
      </c>
      <c r="M2" s="18" t="s">
        <v>75</v>
      </c>
    </row>
    <row r="3" spans="1:13" ht="15">
      <c r="A3" s="4" t="s">
        <v>19</v>
      </c>
      <c r="B3" s="10">
        <v>4523</v>
      </c>
      <c r="C3" s="11">
        <v>43479</v>
      </c>
      <c r="D3" s="11">
        <v>43322</v>
      </c>
      <c r="E3" s="27">
        <v>162</v>
      </c>
      <c r="F3" s="10">
        <v>4523</v>
      </c>
      <c r="G3" s="11">
        <v>43510</v>
      </c>
      <c r="H3" s="11">
        <v>43322</v>
      </c>
      <c r="I3" s="27">
        <v>34</v>
      </c>
      <c r="J3" s="10">
        <v>4523</v>
      </c>
      <c r="K3" s="11">
        <v>43538</v>
      </c>
      <c r="L3" s="11">
        <v>43322</v>
      </c>
      <c r="M3" s="27">
        <v>53</v>
      </c>
    </row>
    <row r="4" spans="1:13" ht="30">
      <c r="A4" s="4" t="s">
        <v>50</v>
      </c>
      <c r="B4" s="10">
        <v>88714</v>
      </c>
      <c r="C4" s="11">
        <v>43479</v>
      </c>
      <c r="D4" s="11">
        <v>43291</v>
      </c>
      <c r="E4" s="27">
        <v>24</v>
      </c>
      <c r="F4" s="10">
        <v>88714</v>
      </c>
      <c r="G4" s="11">
        <v>43510</v>
      </c>
      <c r="H4" s="11">
        <v>43291</v>
      </c>
      <c r="I4" s="27">
        <v>49</v>
      </c>
      <c r="J4" s="10">
        <v>88714</v>
      </c>
      <c r="K4" s="11">
        <v>43538</v>
      </c>
      <c r="L4" s="11">
        <v>43291</v>
      </c>
      <c r="M4" s="27">
        <v>4</v>
      </c>
    </row>
    <row r="5" spans="1:13" ht="30">
      <c r="A5" s="4" t="s">
        <v>44</v>
      </c>
      <c r="B5" s="10">
        <v>88735</v>
      </c>
      <c r="C5" s="11">
        <v>43479</v>
      </c>
      <c r="D5" s="11">
        <v>43266</v>
      </c>
      <c r="E5" s="27">
        <v>15</v>
      </c>
      <c r="F5" s="10">
        <v>88735</v>
      </c>
      <c r="G5" s="11">
        <v>43510</v>
      </c>
      <c r="H5" s="11">
        <v>43266</v>
      </c>
      <c r="I5" s="27">
        <v>38</v>
      </c>
      <c r="J5" s="10">
        <v>88735</v>
      </c>
      <c r="K5" s="11">
        <v>43538</v>
      </c>
      <c r="L5" s="11">
        <v>43266</v>
      </c>
      <c r="M5" s="27" t="s">
        <v>84</v>
      </c>
    </row>
    <row r="6" spans="1:13" ht="15">
      <c r="A6" s="4" t="s">
        <v>8</v>
      </c>
      <c r="B6" s="10">
        <v>88723</v>
      </c>
      <c r="C6" s="11">
        <v>43479</v>
      </c>
      <c r="D6" s="11">
        <v>43342</v>
      </c>
      <c r="E6" s="27">
        <v>7</v>
      </c>
      <c r="F6" s="10">
        <v>88723</v>
      </c>
      <c r="G6" s="11">
        <v>43510</v>
      </c>
      <c r="H6" s="11">
        <v>43342</v>
      </c>
      <c r="I6" s="27">
        <v>44</v>
      </c>
      <c r="J6" s="10">
        <v>88723</v>
      </c>
      <c r="K6" s="11">
        <v>43538</v>
      </c>
      <c r="L6" s="11">
        <v>43342</v>
      </c>
      <c r="M6" s="27">
        <v>3</v>
      </c>
    </row>
    <row r="7" spans="1:13" ht="15">
      <c r="A7" s="4" t="s">
        <v>51</v>
      </c>
      <c r="B7" s="10">
        <v>88761</v>
      </c>
      <c r="C7" s="11">
        <v>43479</v>
      </c>
      <c r="D7" s="11">
        <v>43291</v>
      </c>
      <c r="E7" s="27">
        <v>24</v>
      </c>
      <c r="F7" s="10">
        <v>88761</v>
      </c>
      <c r="G7" s="11">
        <v>43510</v>
      </c>
      <c r="H7" s="11">
        <v>43291</v>
      </c>
      <c r="I7" s="27">
        <v>30</v>
      </c>
      <c r="J7" s="10">
        <v>88761</v>
      </c>
      <c r="K7" s="11">
        <v>43538</v>
      </c>
      <c r="L7" s="11">
        <v>43291</v>
      </c>
      <c r="M7" s="27" t="s">
        <v>84</v>
      </c>
    </row>
    <row r="8" spans="1:13" ht="15">
      <c r="A8" s="4" t="s">
        <v>83</v>
      </c>
      <c r="B8" s="10">
        <v>88741</v>
      </c>
      <c r="C8" s="11">
        <v>43479</v>
      </c>
      <c r="D8" s="11">
        <v>43266</v>
      </c>
      <c r="E8" s="27">
        <v>24</v>
      </c>
      <c r="F8" s="10">
        <v>88741</v>
      </c>
      <c r="G8" s="11">
        <v>43510</v>
      </c>
      <c r="H8" s="11">
        <v>43266</v>
      </c>
      <c r="I8" s="27">
        <v>30</v>
      </c>
      <c r="J8" s="10">
        <v>88741</v>
      </c>
      <c r="K8" s="11">
        <v>43538</v>
      </c>
      <c r="L8" s="11">
        <v>43266</v>
      </c>
      <c r="M8" s="27" t="s">
        <v>84</v>
      </c>
    </row>
    <row r="9" spans="1:13" ht="15">
      <c r="A9" s="4" t="s">
        <v>52</v>
      </c>
      <c r="B9" s="10">
        <v>88762</v>
      </c>
      <c r="C9" s="11">
        <v>43479</v>
      </c>
      <c r="D9" s="11">
        <v>43291</v>
      </c>
      <c r="E9" s="27">
        <v>24</v>
      </c>
      <c r="F9" s="10">
        <v>88762</v>
      </c>
      <c r="G9" s="11">
        <v>43510</v>
      </c>
      <c r="H9" s="11">
        <v>43291</v>
      </c>
      <c r="I9" s="27">
        <v>30</v>
      </c>
      <c r="J9" s="10">
        <v>88762</v>
      </c>
      <c r="K9" s="11">
        <v>43538</v>
      </c>
      <c r="L9" s="11">
        <v>43291</v>
      </c>
      <c r="M9" s="27" t="s">
        <v>84</v>
      </c>
    </row>
    <row r="10" spans="1:13" ht="15">
      <c r="A10" s="4" t="s">
        <v>37</v>
      </c>
      <c r="B10" s="10">
        <v>8878</v>
      </c>
      <c r="C10" s="11">
        <v>43479</v>
      </c>
      <c r="D10" s="11">
        <v>43271</v>
      </c>
      <c r="E10" s="27" t="s">
        <v>84</v>
      </c>
      <c r="F10" s="10">
        <v>8878</v>
      </c>
      <c r="G10" s="11">
        <v>43510</v>
      </c>
      <c r="H10" s="11">
        <v>43271</v>
      </c>
      <c r="I10" s="27" t="s">
        <v>84</v>
      </c>
      <c r="J10" s="10">
        <v>8878</v>
      </c>
      <c r="K10" s="11">
        <v>43538</v>
      </c>
      <c r="L10" s="11">
        <v>43271</v>
      </c>
      <c r="M10" s="27" t="s">
        <v>84</v>
      </c>
    </row>
    <row r="11" spans="1:13" ht="15">
      <c r="A11" s="4" t="s">
        <v>7</v>
      </c>
      <c r="B11" s="10">
        <v>8952</v>
      </c>
      <c r="C11" s="11">
        <v>43479</v>
      </c>
      <c r="D11" s="11">
        <v>43305</v>
      </c>
      <c r="E11" s="27">
        <v>144</v>
      </c>
      <c r="F11" s="10">
        <v>8952</v>
      </c>
      <c r="G11" s="11">
        <v>43510</v>
      </c>
      <c r="H11" s="11">
        <v>43305</v>
      </c>
      <c r="I11" s="27">
        <v>75</v>
      </c>
      <c r="J11" s="10">
        <v>8952</v>
      </c>
      <c r="K11" s="11">
        <v>43538</v>
      </c>
      <c r="L11" s="11">
        <v>43305</v>
      </c>
      <c r="M11" s="27">
        <v>26</v>
      </c>
    </row>
    <row r="12" spans="1:13" ht="15">
      <c r="A12" s="4" t="s">
        <v>6</v>
      </c>
      <c r="B12" s="10">
        <v>8950</v>
      </c>
      <c r="C12" s="11">
        <v>43479</v>
      </c>
      <c r="D12" s="11">
        <v>43297</v>
      </c>
      <c r="E12" s="27">
        <v>42</v>
      </c>
      <c r="F12" s="10">
        <v>8950</v>
      </c>
      <c r="G12" s="11">
        <v>43510</v>
      </c>
      <c r="H12" s="11">
        <v>43297</v>
      </c>
      <c r="I12" s="27">
        <v>57</v>
      </c>
      <c r="J12" s="10">
        <v>8950</v>
      </c>
      <c r="K12" s="11">
        <v>43538</v>
      </c>
      <c r="L12" s="11">
        <v>43297</v>
      </c>
      <c r="M12" s="27">
        <v>81</v>
      </c>
    </row>
    <row r="13" spans="1:13" ht="15">
      <c r="A13" s="4" t="s">
        <v>31</v>
      </c>
      <c r="B13" s="10">
        <v>8914</v>
      </c>
      <c r="C13" s="11">
        <v>43479</v>
      </c>
      <c r="D13" s="11">
        <v>43284</v>
      </c>
      <c r="E13" s="27">
        <v>39</v>
      </c>
      <c r="F13" s="10">
        <v>8914</v>
      </c>
      <c r="G13" s="11">
        <v>43510</v>
      </c>
      <c r="H13" s="11">
        <v>43284</v>
      </c>
      <c r="I13" s="27">
        <v>25</v>
      </c>
      <c r="J13" s="10">
        <v>8914</v>
      </c>
      <c r="K13" s="11">
        <v>43538</v>
      </c>
      <c r="L13" s="11">
        <v>43284</v>
      </c>
      <c r="M13" s="27">
        <v>1</v>
      </c>
    </row>
    <row r="14" spans="1:13" ht="15">
      <c r="A14" s="4" t="s">
        <v>82</v>
      </c>
      <c r="B14" s="10">
        <v>93081</v>
      </c>
      <c r="C14" s="11">
        <v>43479</v>
      </c>
      <c r="D14" s="11">
        <v>43339</v>
      </c>
      <c r="E14" s="27">
        <v>129</v>
      </c>
      <c r="F14" s="10">
        <v>93081</v>
      </c>
      <c r="G14" s="11">
        <v>43510</v>
      </c>
      <c r="H14" s="11">
        <v>43339</v>
      </c>
      <c r="I14" s="27">
        <v>96</v>
      </c>
      <c r="J14" s="10">
        <v>93081</v>
      </c>
      <c r="K14" s="11">
        <v>43538</v>
      </c>
      <c r="L14" s="11">
        <v>43339</v>
      </c>
      <c r="M14" s="27" t="s">
        <v>84</v>
      </c>
    </row>
    <row r="15" spans="1:13" ht="15">
      <c r="A15" s="4" t="s">
        <v>38</v>
      </c>
      <c r="B15" s="10">
        <v>95411</v>
      </c>
      <c r="C15" s="11">
        <v>43479</v>
      </c>
      <c r="D15" s="11">
        <v>43270</v>
      </c>
      <c r="E15" s="27">
        <v>1</v>
      </c>
      <c r="F15" s="10">
        <v>95411</v>
      </c>
      <c r="G15" s="11">
        <v>43510</v>
      </c>
      <c r="H15" s="11">
        <v>43270</v>
      </c>
      <c r="I15" s="27">
        <v>48</v>
      </c>
      <c r="J15" s="10">
        <v>95411</v>
      </c>
      <c r="K15" s="11">
        <v>43538</v>
      </c>
      <c r="L15" s="11">
        <v>43270</v>
      </c>
      <c r="M15" s="27">
        <v>3</v>
      </c>
    </row>
    <row r="16" spans="1:13" ht="30">
      <c r="A16" s="4" t="s">
        <v>18</v>
      </c>
      <c r="B16" s="10">
        <v>4516</v>
      </c>
      <c r="C16" s="11">
        <v>43479</v>
      </c>
      <c r="D16" s="11">
        <v>43269</v>
      </c>
      <c r="E16" s="27">
        <v>162</v>
      </c>
      <c r="F16" s="10">
        <v>4516</v>
      </c>
      <c r="G16" s="11">
        <v>43510</v>
      </c>
      <c r="H16" s="11">
        <v>43269</v>
      </c>
      <c r="I16" s="27">
        <v>34</v>
      </c>
      <c r="J16" s="10">
        <v>4516</v>
      </c>
      <c r="K16" s="11">
        <v>43538</v>
      </c>
      <c r="L16" s="11">
        <v>43269</v>
      </c>
      <c r="M16" s="27">
        <v>53</v>
      </c>
    </row>
    <row r="17" spans="1:13" ht="45">
      <c r="A17" s="4" t="s">
        <v>48</v>
      </c>
      <c r="B17" s="10">
        <v>88955</v>
      </c>
      <c r="C17" s="11">
        <v>43479</v>
      </c>
      <c r="D17" s="11">
        <v>43271</v>
      </c>
      <c r="E17" s="27">
        <v>62</v>
      </c>
      <c r="F17" s="10">
        <v>88955</v>
      </c>
      <c r="G17" s="11">
        <v>43510</v>
      </c>
      <c r="H17" s="11">
        <v>43271</v>
      </c>
      <c r="I17" s="27">
        <v>9</v>
      </c>
      <c r="J17" s="10">
        <v>88955</v>
      </c>
      <c r="K17" s="11">
        <v>43538</v>
      </c>
      <c r="L17" s="11">
        <v>43271</v>
      </c>
      <c r="M17" s="27">
        <v>38</v>
      </c>
    </row>
    <row r="18" spans="1:13" ht="45">
      <c r="A18" s="4" t="s">
        <v>49</v>
      </c>
      <c r="B18" s="10">
        <v>88952</v>
      </c>
      <c r="C18" s="11">
        <v>43479</v>
      </c>
      <c r="D18" s="11">
        <v>43271</v>
      </c>
      <c r="E18" s="27">
        <v>62</v>
      </c>
      <c r="F18" s="10">
        <v>88952</v>
      </c>
      <c r="G18" s="11">
        <v>43510</v>
      </c>
      <c r="H18" s="11">
        <v>43271</v>
      </c>
      <c r="I18" s="27">
        <v>9</v>
      </c>
      <c r="J18" s="10">
        <v>88952</v>
      </c>
      <c r="K18" s="11">
        <v>43538</v>
      </c>
      <c r="L18" s="11">
        <v>43271</v>
      </c>
      <c r="M18" s="27">
        <v>38</v>
      </c>
    </row>
    <row r="19" spans="1:13" ht="15">
      <c r="A19" s="4" t="s">
        <v>24</v>
      </c>
      <c r="B19" s="10">
        <v>89372</v>
      </c>
      <c r="C19" s="11">
        <v>43479</v>
      </c>
      <c r="D19" s="11">
        <v>43271</v>
      </c>
      <c r="E19" s="27">
        <v>38</v>
      </c>
      <c r="F19" s="10">
        <v>89372</v>
      </c>
      <c r="G19" s="11">
        <v>43510</v>
      </c>
      <c r="H19" s="11">
        <v>43271</v>
      </c>
      <c r="I19" s="27">
        <v>9</v>
      </c>
      <c r="J19" s="10">
        <v>89372</v>
      </c>
      <c r="K19" s="11">
        <v>43538</v>
      </c>
      <c r="L19" s="11">
        <v>43271</v>
      </c>
      <c r="M19" s="27">
        <v>106</v>
      </c>
    </row>
    <row r="20" spans="1:13" ht="30">
      <c r="A20" s="25" t="s">
        <v>9</v>
      </c>
      <c r="B20" s="10">
        <v>8941</v>
      </c>
      <c r="C20" s="11">
        <v>43479</v>
      </c>
      <c r="D20" s="11">
        <v>43321</v>
      </c>
      <c r="E20" s="27">
        <v>87</v>
      </c>
      <c r="F20" s="10">
        <v>8941</v>
      </c>
      <c r="G20" s="11">
        <v>43510</v>
      </c>
      <c r="H20" s="11">
        <v>43321</v>
      </c>
      <c r="I20" s="27">
        <v>9</v>
      </c>
      <c r="J20" s="10">
        <v>8941</v>
      </c>
      <c r="K20" s="11">
        <v>43538</v>
      </c>
      <c r="L20" s="11">
        <v>43321</v>
      </c>
      <c r="M20" s="27">
        <v>129</v>
      </c>
    </row>
    <row r="21" spans="1:13" ht="30">
      <c r="A21" s="4" t="s">
        <v>43</v>
      </c>
      <c r="B21" s="10">
        <v>88385</v>
      </c>
      <c r="C21" s="11">
        <v>43479</v>
      </c>
      <c r="D21" s="11">
        <v>43267</v>
      </c>
      <c r="E21" s="27">
        <v>32</v>
      </c>
      <c r="F21" s="10">
        <v>88385</v>
      </c>
      <c r="G21" s="11">
        <v>43510</v>
      </c>
      <c r="H21" s="11">
        <v>43267</v>
      </c>
      <c r="I21" s="27">
        <v>20</v>
      </c>
      <c r="J21" s="10">
        <v>88385</v>
      </c>
      <c r="K21" s="11">
        <v>43538</v>
      </c>
      <c r="L21" s="11">
        <v>43267</v>
      </c>
      <c r="M21" s="27">
        <v>15</v>
      </c>
    </row>
    <row r="22" spans="1:13" ht="30">
      <c r="A22" s="4" t="s">
        <v>46</v>
      </c>
      <c r="B22" s="10" t="s">
        <v>45</v>
      </c>
      <c r="C22" s="11">
        <v>43479</v>
      </c>
      <c r="D22" s="11">
        <v>43266</v>
      </c>
      <c r="E22" s="27">
        <v>32</v>
      </c>
      <c r="F22" s="10" t="s">
        <v>45</v>
      </c>
      <c r="G22" s="11">
        <v>43510</v>
      </c>
      <c r="H22" s="11">
        <v>43266</v>
      </c>
      <c r="I22" s="27">
        <v>20</v>
      </c>
      <c r="J22" s="10" t="s">
        <v>45</v>
      </c>
      <c r="K22" s="11">
        <v>43538</v>
      </c>
      <c r="L22" s="11">
        <v>43266</v>
      </c>
      <c r="M22" s="27">
        <v>15</v>
      </c>
    </row>
    <row r="23" spans="1:13" ht="30">
      <c r="A23" s="4" t="s">
        <v>65</v>
      </c>
      <c r="B23" s="10" t="s">
        <v>64</v>
      </c>
      <c r="C23" s="11">
        <v>43479</v>
      </c>
      <c r="D23" s="11">
        <v>43305</v>
      </c>
      <c r="E23" s="27">
        <v>32</v>
      </c>
      <c r="F23" s="10" t="s">
        <v>64</v>
      </c>
      <c r="G23" s="11">
        <v>43510</v>
      </c>
      <c r="H23" s="11">
        <v>43305</v>
      </c>
      <c r="I23" s="27">
        <v>20</v>
      </c>
      <c r="J23" s="10" t="s">
        <v>64</v>
      </c>
      <c r="K23" s="11">
        <v>43538</v>
      </c>
      <c r="L23" s="11">
        <v>43305</v>
      </c>
      <c r="M23" s="27">
        <v>15</v>
      </c>
    </row>
    <row r="24" spans="1:13" ht="30">
      <c r="A24" s="4" t="s">
        <v>61</v>
      </c>
      <c r="B24" s="10" t="s">
        <v>60</v>
      </c>
      <c r="C24" s="11">
        <v>43479</v>
      </c>
      <c r="D24" s="11">
        <v>43286</v>
      </c>
      <c r="E24" s="27">
        <v>32</v>
      </c>
      <c r="F24" s="10" t="s">
        <v>60</v>
      </c>
      <c r="G24" s="11">
        <v>43510</v>
      </c>
      <c r="H24" s="11">
        <v>43286</v>
      </c>
      <c r="I24" s="27">
        <v>20</v>
      </c>
      <c r="J24" s="10" t="s">
        <v>60</v>
      </c>
      <c r="K24" s="11">
        <v>43538</v>
      </c>
      <c r="L24" s="11">
        <v>43286</v>
      </c>
      <c r="M24" s="27">
        <v>15</v>
      </c>
    </row>
    <row r="25" spans="1:13" ht="45">
      <c r="A25" s="4" t="s">
        <v>63</v>
      </c>
      <c r="B25" s="10">
        <v>87033</v>
      </c>
      <c r="C25" s="11">
        <v>43479</v>
      </c>
      <c r="D25" s="11">
        <v>43308</v>
      </c>
      <c r="E25" s="27">
        <v>32</v>
      </c>
      <c r="F25" s="10">
        <v>87033</v>
      </c>
      <c r="G25" s="11">
        <v>43510</v>
      </c>
      <c r="H25" s="11">
        <v>43308</v>
      </c>
      <c r="I25" s="27">
        <v>20</v>
      </c>
      <c r="J25" s="10">
        <v>87033</v>
      </c>
      <c r="K25" s="11">
        <v>43538</v>
      </c>
      <c r="L25" s="11">
        <v>43308</v>
      </c>
      <c r="M25" s="27">
        <v>15</v>
      </c>
    </row>
    <row r="26" spans="1:13" ht="30">
      <c r="A26" s="4" t="s">
        <v>47</v>
      </c>
      <c r="B26" s="10">
        <v>8741</v>
      </c>
      <c r="C26" s="11">
        <v>43479</v>
      </c>
      <c r="D26" s="11">
        <v>43316</v>
      </c>
      <c r="E26" s="27">
        <v>32</v>
      </c>
      <c r="F26" s="10">
        <v>8741</v>
      </c>
      <c r="G26" s="11">
        <v>43510</v>
      </c>
      <c r="H26" s="11">
        <v>43316</v>
      </c>
      <c r="I26" s="27">
        <v>20</v>
      </c>
      <c r="J26" s="10">
        <v>8741</v>
      </c>
      <c r="K26" s="11">
        <v>43538</v>
      </c>
      <c r="L26" s="11">
        <v>43316</v>
      </c>
      <c r="M26" s="27">
        <v>15</v>
      </c>
    </row>
    <row r="27" spans="1:13" ht="30">
      <c r="A27" s="4" t="s">
        <v>62</v>
      </c>
      <c r="B27" s="10">
        <v>87411</v>
      </c>
      <c r="C27" s="11">
        <v>43479</v>
      </c>
      <c r="D27" s="11">
        <v>43286</v>
      </c>
      <c r="E27" s="27">
        <v>32</v>
      </c>
      <c r="F27" s="10">
        <v>87411</v>
      </c>
      <c r="G27" s="11">
        <v>43510</v>
      </c>
      <c r="H27" s="11">
        <v>43286</v>
      </c>
      <c r="I27" s="27">
        <v>20</v>
      </c>
      <c r="J27" s="10">
        <v>87411</v>
      </c>
      <c r="K27" s="11">
        <v>43538</v>
      </c>
      <c r="L27" s="11">
        <v>43286</v>
      </c>
      <c r="M27" s="27">
        <v>15</v>
      </c>
    </row>
    <row r="28" spans="1:13" ht="30">
      <c r="A28" s="4" t="s">
        <v>53</v>
      </c>
      <c r="B28" s="10">
        <v>88016</v>
      </c>
      <c r="C28" s="11">
        <v>43479</v>
      </c>
      <c r="D28" s="11">
        <v>43294</v>
      </c>
      <c r="E28" s="27">
        <v>32</v>
      </c>
      <c r="F28" s="10">
        <v>88016</v>
      </c>
      <c r="G28" s="11">
        <v>43510</v>
      </c>
      <c r="H28" s="11">
        <v>43294</v>
      </c>
      <c r="I28" s="27">
        <v>20</v>
      </c>
      <c r="J28" s="10">
        <v>88016</v>
      </c>
      <c r="K28" s="11">
        <v>43538</v>
      </c>
      <c r="L28" s="11">
        <v>43294</v>
      </c>
      <c r="M28" s="27">
        <v>15</v>
      </c>
    </row>
    <row r="29" spans="1:13" ht="30">
      <c r="A29" s="4" t="s">
        <v>68</v>
      </c>
      <c r="B29" s="10">
        <v>88012</v>
      </c>
      <c r="C29" s="11">
        <v>43479</v>
      </c>
      <c r="D29" s="11">
        <v>43361</v>
      </c>
      <c r="E29" s="27">
        <v>32</v>
      </c>
      <c r="F29" s="10">
        <v>88012</v>
      </c>
      <c r="G29" s="11">
        <v>43510</v>
      </c>
      <c r="H29" s="11">
        <v>43361</v>
      </c>
      <c r="I29" s="27">
        <v>20</v>
      </c>
      <c r="J29" s="10">
        <v>88012</v>
      </c>
      <c r="K29" s="11">
        <v>43538</v>
      </c>
      <c r="L29" s="11">
        <v>43361</v>
      </c>
      <c r="M29" s="27">
        <v>15</v>
      </c>
    </row>
    <row r="30" spans="1:13" ht="45">
      <c r="A30" s="4" t="s">
        <v>55</v>
      </c>
      <c r="B30" s="10" t="s">
        <v>54</v>
      </c>
      <c r="C30" s="11">
        <v>43479</v>
      </c>
      <c r="D30" s="11">
        <v>43294</v>
      </c>
      <c r="E30" s="27">
        <v>32</v>
      </c>
      <c r="F30" s="10" t="s">
        <v>54</v>
      </c>
      <c r="G30" s="11">
        <v>43510</v>
      </c>
      <c r="H30" s="11">
        <v>43294</v>
      </c>
      <c r="I30" s="27">
        <v>20</v>
      </c>
      <c r="J30" s="10" t="s">
        <v>54</v>
      </c>
      <c r="K30" s="11">
        <v>43538</v>
      </c>
      <c r="L30" s="11">
        <v>43294</v>
      </c>
      <c r="M30" s="27">
        <v>15</v>
      </c>
    </row>
    <row r="31" spans="1:13" ht="45">
      <c r="A31" s="4" t="s">
        <v>57</v>
      </c>
      <c r="B31" s="10" t="s">
        <v>56</v>
      </c>
      <c r="C31" s="11">
        <v>43479</v>
      </c>
      <c r="D31" s="11">
        <v>43294</v>
      </c>
      <c r="E31" s="27">
        <v>32</v>
      </c>
      <c r="F31" s="10" t="s">
        <v>56</v>
      </c>
      <c r="G31" s="11">
        <v>43510</v>
      </c>
      <c r="H31" s="11">
        <v>43294</v>
      </c>
      <c r="I31" s="27">
        <v>20</v>
      </c>
      <c r="J31" s="10" t="s">
        <v>56</v>
      </c>
      <c r="K31" s="11">
        <v>43538</v>
      </c>
      <c r="L31" s="11">
        <v>43294</v>
      </c>
      <c r="M31" s="27">
        <v>15</v>
      </c>
    </row>
    <row r="32" spans="1:13" ht="30">
      <c r="A32" s="4" t="s">
        <v>67</v>
      </c>
      <c r="B32" s="10" t="s">
        <v>66</v>
      </c>
      <c r="C32" s="11">
        <v>43479</v>
      </c>
      <c r="D32" s="11">
        <v>43306</v>
      </c>
      <c r="E32" s="27">
        <v>32</v>
      </c>
      <c r="F32" s="10" t="s">
        <v>66</v>
      </c>
      <c r="G32" s="11">
        <v>43510</v>
      </c>
      <c r="H32" s="11">
        <v>43306</v>
      </c>
      <c r="I32" s="27">
        <v>20</v>
      </c>
      <c r="J32" s="10" t="s">
        <v>66</v>
      </c>
      <c r="K32" s="11">
        <v>43538</v>
      </c>
      <c r="L32" s="11">
        <v>43306</v>
      </c>
      <c r="M32" s="27">
        <v>15</v>
      </c>
    </row>
    <row r="33" spans="1:13" ht="45">
      <c r="A33" s="4" t="s">
        <v>59</v>
      </c>
      <c r="B33" s="10" t="s">
        <v>58</v>
      </c>
      <c r="C33" s="11">
        <v>43479</v>
      </c>
      <c r="D33" s="11">
        <v>43294</v>
      </c>
      <c r="E33" s="27">
        <v>32</v>
      </c>
      <c r="F33" s="10" t="s">
        <v>58</v>
      </c>
      <c r="G33" s="11">
        <v>43510</v>
      </c>
      <c r="H33" s="11">
        <v>43294</v>
      </c>
      <c r="I33" s="27">
        <v>20</v>
      </c>
      <c r="J33" s="10" t="s">
        <v>58</v>
      </c>
      <c r="K33" s="11">
        <v>43538</v>
      </c>
      <c r="L33" s="11">
        <v>43294</v>
      </c>
      <c r="M33" s="27">
        <v>15</v>
      </c>
    </row>
    <row r="34" spans="1:13" ht="15">
      <c r="A34" s="4" t="s">
        <v>72</v>
      </c>
      <c r="B34" s="10" t="s">
        <v>71</v>
      </c>
      <c r="C34" s="11">
        <v>43479</v>
      </c>
      <c r="D34" s="11">
        <v>43307</v>
      </c>
      <c r="E34" s="27">
        <v>62</v>
      </c>
      <c r="F34" s="10" t="s">
        <v>71</v>
      </c>
      <c r="G34" s="11">
        <v>43510</v>
      </c>
      <c r="H34" s="11">
        <v>43307</v>
      </c>
      <c r="I34" s="27">
        <v>133</v>
      </c>
      <c r="J34" s="10" t="s">
        <v>71</v>
      </c>
      <c r="K34" s="11">
        <v>43538</v>
      </c>
      <c r="L34" s="11">
        <v>43307</v>
      </c>
      <c r="M34" s="27">
        <v>93</v>
      </c>
    </row>
    <row r="35" spans="1:13" ht="15">
      <c r="A35" s="4" t="s">
        <v>26</v>
      </c>
      <c r="B35" s="13" t="s">
        <v>25</v>
      </c>
      <c r="C35" s="11">
        <v>43479</v>
      </c>
      <c r="D35" s="11">
        <v>43425</v>
      </c>
      <c r="E35" s="27">
        <v>45</v>
      </c>
      <c r="F35" s="13" t="s">
        <v>25</v>
      </c>
      <c r="G35" s="11">
        <v>43510</v>
      </c>
      <c r="H35" s="11">
        <v>43425</v>
      </c>
      <c r="I35" s="27">
        <v>97</v>
      </c>
      <c r="J35" s="13" t="s">
        <v>25</v>
      </c>
      <c r="K35" s="11">
        <v>43538</v>
      </c>
      <c r="L35" s="11">
        <v>43425</v>
      </c>
      <c r="M35" s="27">
        <v>65</v>
      </c>
    </row>
    <row r="36" spans="1:13" ht="15">
      <c r="A36" s="4" t="s">
        <v>74</v>
      </c>
      <c r="B36" s="13" t="s">
        <v>73</v>
      </c>
      <c r="C36" s="11">
        <v>43479</v>
      </c>
      <c r="D36" s="11">
        <v>43270</v>
      </c>
      <c r="E36" s="27">
        <v>144</v>
      </c>
      <c r="F36" s="13" t="s">
        <v>73</v>
      </c>
      <c r="G36" s="11">
        <v>43510</v>
      </c>
      <c r="H36" s="11">
        <v>43270</v>
      </c>
      <c r="I36" s="27">
        <v>75</v>
      </c>
      <c r="J36" s="13" t="s">
        <v>73</v>
      </c>
      <c r="K36" s="11">
        <v>43538</v>
      </c>
      <c r="L36" s="11">
        <v>43270</v>
      </c>
      <c r="M36" s="27">
        <v>34</v>
      </c>
    </row>
    <row r="37" spans="1:13" ht="15">
      <c r="A37" s="4" t="s">
        <v>11</v>
      </c>
      <c r="B37" s="13" t="s">
        <v>10</v>
      </c>
      <c r="C37" s="11">
        <v>43479</v>
      </c>
      <c r="D37" s="11">
        <v>43278</v>
      </c>
      <c r="E37" s="27">
        <v>16</v>
      </c>
      <c r="F37" s="13" t="s">
        <v>10</v>
      </c>
      <c r="G37" s="11">
        <v>43510</v>
      </c>
      <c r="H37" s="11">
        <v>43278</v>
      </c>
      <c r="I37" s="27">
        <v>12</v>
      </c>
      <c r="J37" s="13" t="s">
        <v>10</v>
      </c>
      <c r="K37" s="11">
        <v>43538</v>
      </c>
      <c r="L37" s="11">
        <v>43278</v>
      </c>
      <c r="M37" s="27">
        <v>20</v>
      </c>
    </row>
    <row r="38" spans="1:13" ht="15">
      <c r="A38" s="4" t="s">
        <v>13</v>
      </c>
      <c r="B38" s="10" t="s">
        <v>12</v>
      </c>
      <c r="C38" s="11">
        <v>43479</v>
      </c>
      <c r="D38" s="11">
        <v>43278</v>
      </c>
      <c r="E38" s="27">
        <v>16</v>
      </c>
      <c r="F38" s="10" t="s">
        <v>12</v>
      </c>
      <c r="G38" s="11">
        <v>43510</v>
      </c>
      <c r="H38" s="11">
        <v>43278</v>
      </c>
      <c r="I38" s="27">
        <v>8</v>
      </c>
      <c r="J38" s="10" t="s">
        <v>12</v>
      </c>
      <c r="K38" s="11">
        <v>43538</v>
      </c>
      <c r="L38" s="11">
        <v>43278</v>
      </c>
      <c r="M38" s="27">
        <v>41</v>
      </c>
    </row>
    <row r="39" spans="1:13" ht="15">
      <c r="A39" s="4" t="s">
        <v>15</v>
      </c>
      <c r="B39" s="10" t="s">
        <v>14</v>
      </c>
      <c r="C39" s="11">
        <v>43479</v>
      </c>
      <c r="D39" s="11">
        <v>43277</v>
      </c>
      <c r="E39" s="27">
        <v>37</v>
      </c>
      <c r="F39" s="10" t="s">
        <v>14</v>
      </c>
      <c r="G39" s="11">
        <v>43510</v>
      </c>
      <c r="H39" s="11">
        <v>43277</v>
      </c>
      <c r="I39" s="27">
        <v>16</v>
      </c>
      <c r="J39" s="10" t="s">
        <v>14</v>
      </c>
      <c r="K39" s="11">
        <v>43538</v>
      </c>
      <c r="L39" s="11">
        <v>43277</v>
      </c>
      <c r="M39" s="27">
        <v>30</v>
      </c>
    </row>
    <row r="40" spans="1:13" ht="30">
      <c r="A40" s="4" t="s">
        <v>80</v>
      </c>
      <c r="B40" s="10" t="s">
        <v>5</v>
      </c>
      <c r="C40" s="11">
        <v>43479</v>
      </c>
      <c r="D40" s="11">
        <v>43375</v>
      </c>
      <c r="E40" s="27">
        <v>26</v>
      </c>
      <c r="F40" s="10" t="s">
        <v>5</v>
      </c>
      <c r="G40" s="11">
        <v>43510</v>
      </c>
      <c r="H40" s="11">
        <v>43375</v>
      </c>
      <c r="I40" s="27">
        <v>24</v>
      </c>
      <c r="J40" s="10" t="s">
        <v>5</v>
      </c>
      <c r="K40" s="11">
        <v>43538</v>
      </c>
      <c r="L40" s="11">
        <v>43375</v>
      </c>
      <c r="M40" s="27">
        <v>27</v>
      </c>
    </row>
    <row r="41" spans="1:13" ht="15">
      <c r="A41" s="4" t="s">
        <v>17</v>
      </c>
      <c r="B41" s="10" t="s">
        <v>16</v>
      </c>
      <c r="C41" s="11">
        <v>43479</v>
      </c>
      <c r="D41" s="11">
        <v>43311</v>
      </c>
      <c r="E41" s="27">
        <v>91</v>
      </c>
      <c r="F41" s="10" t="s">
        <v>16</v>
      </c>
      <c r="G41" s="11">
        <v>43510</v>
      </c>
      <c r="H41" s="11">
        <v>43311</v>
      </c>
      <c r="I41" s="27">
        <v>96</v>
      </c>
      <c r="J41" s="10" t="s">
        <v>16</v>
      </c>
      <c r="K41" s="11">
        <v>43538</v>
      </c>
      <c r="L41" s="11">
        <v>43311</v>
      </c>
      <c r="M41" s="27">
        <v>94</v>
      </c>
    </row>
    <row r="42" spans="1:13" ht="15">
      <c r="A42" s="4" t="s">
        <v>42</v>
      </c>
      <c r="B42" s="10" t="s">
        <v>41</v>
      </c>
      <c r="C42" s="11">
        <v>43479</v>
      </c>
      <c r="D42" s="11">
        <v>43424</v>
      </c>
      <c r="E42" s="27">
        <v>162</v>
      </c>
      <c r="F42" s="10" t="s">
        <v>41</v>
      </c>
      <c r="G42" s="11">
        <v>43510</v>
      </c>
      <c r="H42" s="11">
        <v>43424</v>
      </c>
      <c r="I42" s="27">
        <v>45</v>
      </c>
      <c r="J42" s="10" t="s">
        <v>41</v>
      </c>
      <c r="K42" s="11">
        <v>43538</v>
      </c>
      <c r="L42" s="11">
        <v>43424</v>
      </c>
      <c r="M42" s="27">
        <v>140</v>
      </c>
    </row>
    <row r="43" spans="1:13" ht="15">
      <c r="A43" s="4" t="s">
        <v>21</v>
      </c>
      <c r="B43" s="10" t="s">
        <v>20</v>
      </c>
      <c r="C43" s="11">
        <v>43479</v>
      </c>
      <c r="D43" s="11">
        <v>43481</v>
      </c>
      <c r="E43" s="27">
        <v>94</v>
      </c>
      <c r="F43" s="10" t="s">
        <v>20</v>
      </c>
      <c r="G43" s="11">
        <v>43510</v>
      </c>
      <c r="H43" s="11">
        <v>43481</v>
      </c>
      <c r="I43" s="27">
        <v>103</v>
      </c>
      <c r="J43" s="10" t="s">
        <v>20</v>
      </c>
      <c r="K43" s="11">
        <v>43538</v>
      </c>
      <c r="L43" s="11">
        <v>43481</v>
      </c>
      <c r="M43" s="27">
        <v>128</v>
      </c>
    </row>
    <row r="44" spans="1:13" ht="15">
      <c r="A44" s="4" t="s">
        <v>28</v>
      </c>
      <c r="B44" s="10" t="s">
        <v>27</v>
      </c>
      <c r="C44" s="11">
        <v>43479</v>
      </c>
      <c r="D44" s="11">
        <v>43349</v>
      </c>
      <c r="E44" s="27">
        <v>82</v>
      </c>
      <c r="F44" s="10" t="s">
        <v>27</v>
      </c>
      <c r="G44" s="11">
        <v>43510</v>
      </c>
      <c r="H44" s="11">
        <v>43349</v>
      </c>
      <c r="I44" s="27">
        <v>75</v>
      </c>
      <c r="J44" s="10" t="s">
        <v>27</v>
      </c>
      <c r="K44" s="11">
        <v>43538</v>
      </c>
      <c r="L44" s="11">
        <v>43349</v>
      </c>
      <c r="M44" s="27">
        <v>62</v>
      </c>
    </row>
    <row r="45" spans="1:13" ht="15">
      <c r="A45" s="4" t="s">
        <v>30</v>
      </c>
      <c r="B45" s="10" t="s">
        <v>29</v>
      </c>
      <c r="C45" s="11">
        <v>43479</v>
      </c>
      <c r="D45" s="11">
        <v>43283</v>
      </c>
      <c r="E45" s="27">
        <v>95</v>
      </c>
      <c r="F45" s="10" t="s">
        <v>29</v>
      </c>
      <c r="G45" s="11">
        <v>43510</v>
      </c>
      <c r="H45" s="11">
        <v>43283</v>
      </c>
      <c r="I45" s="27">
        <v>51</v>
      </c>
      <c r="J45" s="10" t="s">
        <v>29</v>
      </c>
      <c r="K45" s="11">
        <v>43538</v>
      </c>
      <c r="L45" s="11">
        <v>43283</v>
      </c>
      <c r="M45" s="27">
        <v>48</v>
      </c>
    </row>
    <row r="46" spans="1:13" ht="15">
      <c r="A46" s="4" t="s">
        <v>81</v>
      </c>
      <c r="B46" s="10" t="s">
        <v>33</v>
      </c>
      <c r="C46" s="11">
        <v>43479</v>
      </c>
      <c r="D46" s="11">
        <v>43269</v>
      </c>
      <c r="E46" s="27">
        <v>4</v>
      </c>
      <c r="F46" s="10" t="s">
        <v>33</v>
      </c>
      <c r="G46" s="11">
        <v>43510</v>
      </c>
      <c r="H46" s="11">
        <v>43269</v>
      </c>
      <c r="I46" s="27">
        <v>4</v>
      </c>
      <c r="J46" s="10" t="s">
        <v>33</v>
      </c>
      <c r="K46" s="11">
        <v>43538</v>
      </c>
      <c r="L46" s="11">
        <v>43269</v>
      </c>
      <c r="M46" s="27">
        <v>3</v>
      </c>
    </row>
    <row r="47" spans="1:13" ht="15">
      <c r="A47" s="4" t="s">
        <v>35</v>
      </c>
      <c r="B47" s="10" t="s">
        <v>34</v>
      </c>
      <c r="C47" s="11">
        <v>43479</v>
      </c>
      <c r="D47" s="11">
        <v>43272</v>
      </c>
      <c r="E47" s="27">
        <v>38</v>
      </c>
      <c r="F47" s="10" t="s">
        <v>34</v>
      </c>
      <c r="G47" s="11">
        <v>43510</v>
      </c>
      <c r="H47" s="11">
        <v>43272</v>
      </c>
      <c r="I47" s="27">
        <v>66</v>
      </c>
      <c r="J47" s="10" t="s">
        <v>34</v>
      </c>
      <c r="K47" s="11">
        <v>43538</v>
      </c>
      <c r="L47" s="11">
        <v>43272</v>
      </c>
      <c r="M47" s="27">
        <v>188</v>
      </c>
    </row>
    <row r="48" spans="1:13" ht="15">
      <c r="A48" s="4" t="s">
        <v>4</v>
      </c>
      <c r="B48" s="10" t="s">
        <v>3</v>
      </c>
      <c r="C48" s="11">
        <v>43479</v>
      </c>
      <c r="D48" s="11">
        <v>43371</v>
      </c>
      <c r="E48" s="27">
        <v>52</v>
      </c>
      <c r="F48" s="10" t="s">
        <v>3</v>
      </c>
      <c r="G48" s="11">
        <v>43510</v>
      </c>
      <c r="H48" s="11">
        <v>43371</v>
      </c>
      <c r="I48" s="27">
        <v>60</v>
      </c>
      <c r="J48" s="10" t="s">
        <v>3</v>
      </c>
      <c r="K48" s="11">
        <v>43538</v>
      </c>
      <c r="L48" s="11">
        <v>43371</v>
      </c>
      <c r="M48" s="27">
        <v>34</v>
      </c>
    </row>
    <row r="49" spans="1:13" ht="15">
      <c r="A49" s="4" t="s">
        <v>40</v>
      </c>
      <c r="B49" s="10" t="s">
        <v>39</v>
      </c>
      <c r="C49" s="11">
        <v>43479</v>
      </c>
      <c r="D49" s="11">
        <v>43312</v>
      </c>
      <c r="E49" s="27">
        <v>81</v>
      </c>
      <c r="F49" s="10" t="s">
        <v>39</v>
      </c>
      <c r="G49" s="11">
        <v>43510</v>
      </c>
      <c r="H49" s="11">
        <v>43312</v>
      </c>
      <c r="I49" s="27">
        <v>49</v>
      </c>
      <c r="J49" s="10" t="s">
        <v>39</v>
      </c>
      <c r="K49" s="11">
        <v>43538</v>
      </c>
      <c r="L49" s="11">
        <v>43312</v>
      </c>
      <c r="M49" s="27">
        <v>66</v>
      </c>
    </row>
    <row r="50" spans="1:13" ht="15">
      <c r="A50" s="4" t="s">
        <v>23</v>
      </c>
      <c r="B50" s="10" t="s">
        <v>22</v>
      </c>
      <c r="C50" s="11">
        <v>43479</v>
      </c>
      <c r="D50" s="11">
        <v>43276</v>
      </c>
      <c r="E50" s="27">
        <v>52</v>
      </c>
      <c r="F50" s="10" t="s">
        <v>22</v>
      </c>
      <c r="G50" s="11">
        <v>43510</v>
      </c>
      <c r="H50" s="11">
        <v>43276</v>
      </c>
      <c r="I50" s="27">
        <v>43</v>
      </c>
      <c r="J50" s="10" t="s">
        <v>22</v>
      </c>
      <c r="K50" s="11">
        <v>43538</v>
      </c>
      <c r="L50" s="11">
        <v>43276</v>
      </c>
      <c r="M50" s="27">
        <v>30</v>
      </c>
    </row>
    <row r="51" spans="1:13" ht="15">
      <c r="A51" s="4" t="s">
        <v>70</v>
      </c>
      <c r="B51" s="10" t="s">
        <v>69</v>
      </c>
      <c r="C51" s="11">
        <v>43479</v>
      </c>
      <c r="D51" s="11">
        <v>43333</v>
      </c>
      <c r="E51" s="27">
        <v>147</v>
      </c>
      <c r="F51" s="10" t="s">
        <v>69</v>
      </c>
      <c r="G51" s="11">
        <v>43510</v>
      </c>
      <c r="H51" s="11">
        <v>43333</v>
      </c>
      <c r="I51" s="27">
        <v>193</v>
      </c>
      <c r="J51" s="10" t="s">
        <v>69</v>
      </c>
      <c r="K51" s="11">
        <v>43538</v>
      </c>
      <c r="L51" s="11">
        <v>43333</v>
      </c>
      <c r="M51" s="27">
        <v>95</v>
      </c>
    </row>
    <row r="52" spans="1:13" ht="15">
      <c r="A52" s="4" t="s">
        <v>36</v>
      </c>
      <c r="B52" s="10">
        <v>8926</v>
      </c>
      <c r="C52" s="11">
        <v>43479</v>
      </c>
      <c r="D52" s="11">
        <v>43362</v>
      </c>
      <c r="E52" s="27">
        <v>48</v>
      </c>
      <c r="F52" s="10">
        <v>8926</v>
      </c>
      <c r="G52" s="11">
        <v>43510</v>
      </c>
      <c r="H52" s="11">
        <v>43362</v>
      </c>
      <c r="I52" s="27">
        <v>20</v>
      </c>
      <c r="J52" s="10">
        <v>8926</v>
      </c>
      <c r="K52" s="11">
        <v>43538</v>
      </c>
      <c r="L52" s="11">
        <v>43362</v>
      </c>
      <c r="M52" s="27">
        <v>31</v>
      </c>
    </row>
    <row r="53" spans="1:13" ht="15">
      <c r="A53" s="4" t="s">
        <v>32</v>
      </c>
      <c r="B53" s="10">
        <v>8913</v>
      </c>
      <c r="C53" s="11">
        <v>43479</v>
      </c>
      <c r="D53" s="11">
        <v>43292</v>
      </c>
      <c r="E53" s="27">
        <v>53</v>
      </c>
      <c r="F53" s="10">
        <v>8913</v>
      </c>
      <c r="G53" s="11">
        <v>43510</v>
      </c>
      <c r="H53" s="11">
        <v>43292</v>
      </c>
      <c r="I53" s="27">
        <v>67</v>
      </c>
      <c r="J53" s="10">
        <v>8913</v>
      </c>
      <c r="K53" s="11">
        <v>43538</v>
      </c>
      <c r="L53" s="11">
        <v>43292</v>
      </c>
      <c r="M53" s="27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9.00390625" style="0" customWidth="1"/>
    <col min="3" max="3" width="11.7109375" style="0" customWidth="1"/>
    <col min="4" max="4" width="15.57421875" style="0" customWidth="1"/>
  </cols>
  <sheetData>
    <row r="2" spans="3:5" ht="15">
      <c r="C2" s="18" t="s">
        <v>85</v>
      </c>
      <c r="D2" s="18" t="s">
        <v>86</v>
      </c>
      <c r="E2" s="18" t="s">
        <v>87</v>
      </c>
    </row>
    <row r="3" spans="1:5" ht="30">
      <c r="A3" s="4" t="s">
        <v>19</v>
      </c>
      <c r="B3" s="10">
        <v>4523</v>
      </c>
      <c r="C3" s="27">
        <v>162</v>
      </c>
      <c r="D3" s="27">
        <v>34</v>
      </c>
      <c r="E3" s="27">
        <v>53</v>
      </c>
    </row>
    <row r="4" spans="1:5" ht="30">
      <c r="A4" s="4" t="s">
        <v>50</v>
      </c>
      <c r="B4" s="10">
        <v>88714</v>
      </c>
      <c r="C4" s="27">
        <v>24</v>
      </c>
      <c r="D4" s="27">
        <v>49</v>
      </c>
      <c r="E4" s="27">
        <v>4</v>
      </c>
    </row>
    <row r="5" spans="1:5" ht="30">
      <c r="A5" s="4" t="s">
        <v>44</v>
      </c>
      <c r="B5" s="10">
        <v>88735</v>
      </c>
      <c r="C5" s="27">
        <v>15</v>
      </c>
      <c r="D5" s="27">
        <v>38</v>
      </c>
      <c r="E5" s="27" t="s">
        <v>84</v>
      </c>
    </row>
    <row r="6" spans="1:5" ht="15">
      <c r="A6" s="4" t="s">
        <v>8</v>
      </c>
      <c r="B6" s="10">
        <v>88723</v>
      </c>
      <c r="C6" s="27">
        <v>7</v>
      </c>
      <c r="D6" s="27">
        <v>44</v>
      </c>
      <c r="E6" s="27">
        <v>3</v>
      </c>
    </row>
    <row r="7" spans="1:5" ht="15">
      <c r="A7" s="4" t="s">
        <v>51</v>
      </c>
      <c r="B7" s="10">
        <v>88761</v>
      </c>
      <c r="C7" s="27">
        <v>24</v>
      </c>
      <c r="D7" s="27">
        <v>30</v>
      </c>
      <c r="E7" s="27" t="s">
        <v>84</v>
      </c>
    </row>
    <row r="8" spans="1:5" ht="15">
      <c r="A8" s="4" t="s">
        <v>83</v>
      </c>
      <c r="B8" s="10">
        <v>88741</v>
      </c>
      <c r="C8" s="27">
        <v>24</v>
      </c>
      <c r="D8" s="27">
        <v>30</v>
      </c>
      <c r="E8" s="27" t="s">
        <v>84</v>
      </c>
    </row>
    <row r="9" spans="1:5" ht="15">
      <c r="A9" s="4" t="s">
        <v>52</v>
      </c>
      <c r="B9" s="10">
        <v>88762</v>
      </c>
      <c r="C9" s="27">
        <v>24</v>
      </c>
      <c r="D9" s="27">
        <v>30</v>
      </c>
      <c r="E9" s="27" t="s">
        <v>84</v>
      </c>
    </row>
    <row r="10" spans="1:5" ht="15">
      <c r="A10" s="4" t="s">
        <v>37</v>
      </c>
      <c r="B10" s="10">
        <v>8878</v>
      </c>
      <c r="C10" s="27" t="s">
        <v>84</v>
      </c>
      <c r="D10" s="27" t="s">
        <v>84</v>
      </c>
      <c r="E10" s="27" t="s">
        <v>84</v>
      </c>
    </row>
    <row r="11" spans="1:5" ht="15">
      <c r="A11" s="4" t="s">
        <v>7</v>
      </c>
      <c r="B11" s="10">
        <v>8952</v>
      </c>
      <c r="C11" s="27">
        <v>144</v>
      </c>
      <c r="D11" s="27">
        <v>75</v>
      </c>
      <c r="E11" s="27">
        <v>26</v>
      </c>
    </row>
    <row r="12" spans="1:5" ht="15">
      <c r="A12" s="4" t="s">
        <v>6</v>
      </c>
      <c r="B12" s="10">
        <v>8950</v>
      </c>
      <c r="C12" s="27">
        <v>42</v>
      </c>
      <c r="D12" s="27">
        <v>57</v>
      </c>
      <c r="E12" s="27">
        <v>81</v>
      </c>
    </row>
    <row r="13" spans="1:5" ht="15">
      <c r="A13" s="4" t="s">
        <v>31</v>
      </c>
      <c r="B13" s="10">
        <v>8914</v>
      </c>
      <c r="C13" s="27">
        <v>39</v>
      </c>
      <c r="D13" s="27">
        <v>25</v>
      </c>
      <c r="E13" s="27">
        <v>1</v>
      </c>
    </row>
    <row r="14" spans="1:5" ht="15">
      <c r="A14" s="4" t="s">
        <v>82</v>
      </c>
      <c r="B14" s="10">
        <v>93081</v>
      </c>
      <c r="C14" s="27">
        <v>129</v>
      </c>
      <c r="D14" s="27">
        <v>96</v>
      </c>
      <c r="E14" s="27" t="s">
        <v>84</v>
      </c>
    </row>
    <row r="15" spans="1:5" ht="15">
      <c r="A15" s="4" t="s">
        <v>38</v>
      </c>
      <c r="B15" s="10">
        <v>95411</v>
      </c>
      <c r="C15" s="27">
        <v>1</v>
      </c>
      <c r="D15" s="27">
        <v>48</v>
      </c>
      <c r="E15" s="27">
        <v>3</v>
      </c>
    </row>
    <row r="16" spans="1:5" ht="30">
      <c r="A16" s="4" t="s">
        <v>18</v>
      </c>
      <c r="B16" s="10">
        <v>4516</v>
      </c>
      <c r="C16" s="27">
        <v>162</v>
      </c>
      <c r="D16" s="27">
        <v>34</v>
      </c>
      <c r="E16" s="27">
        <v>53</v>
      </c>
    </row>
    <row r="17" spans="1:5" ht="45">
      <c r="A17" s="4" t="s">
        <v>48</v>
      </c>
      <c r="B17" s="10">
        <v>88955</v>
      </c>
      <c r="C17" s="27">
        <v>62</v>
      </c>
      <c r="D17" s="27">
        <v>9</v>
      </c>
      <c r="E17" s="27">
        <v>38</v>
      </c>
    </row>
    <row r="18" spans="1:5" ht="45">
      <c r="A18" s="4" t="s">
        <v>49</v>
      </c>
      <c r="B18" s="10">
        <v>88952</v>
      </c>
      <c r="C18" s="27">
        <v>62</v>
      </c>
      <c r="D18" s="27">
        <v>9</v>
      </c>
      <c r="E18" s="27">
        <v>38</v>
      </c>
    </row>
    <row r="19" spans="1:5" ht="15">
      <c r="A19" s="4" t="s">
        <v>24</v>
      </c>
      <c r="B19" s="10">
        <v>89372</v>
      </c>
      <c r="C19" s="27">
        <v>38</v>
      </c>
      <c r="D19" s="27">
        <v>9</v>
      </c>
      <c r="E19" s="27">
        <v>106</v>
      </c>
    </row>
    <row r="20" spans="1:5" ht="30">
      <c r="A20" s="25" t="s">
        <v>9</v>
      </c>
      <c r="B20" s="10">
        <v>8941</v>
      </c>
      <c r="C20" s="27">
        <v>87</v>
      </c>
      <c r="D20" s="27">
        <v>9</v>
      </c>
      <c r="E20" s="27">
        <v>129</v>
      </c>
    </row>
    <row r="21" spans="1:5" ht="30">
      <c r="A21" s="4" t="s">
        <v>43</v>
      </c>
      <c r="B21" s="10">
        <v>88385</v>
      </c>
      <c r="C21" s="27">
        <v>32</v>
      </c>
      <c r="D21" s="27">
        <v>20</v>
      </c>
      <c r="E21" s="27">
        <v>15</v>
      </c>
    </row>
    <row r="22" spans="1:5" ht="30">
      <c r="A22" s="4" t="s">
        <v>46</v>
      </c>
      <c r="B22" s="10" t="s">
        <v>45</v>
      </c>
      <c r="C22" s="27">
        <v>32</v>
      </c>
      <c r="D22" s="27">
        <v>20</v>
      </c>
      <c r="E22" s="27">
        <v>15</v>
      </c>
    </row>
    <row r="23" spans="1:5" ht="30">
      <c r="A23" s="4" t="s">
        <v>65</v>
      </c>
      <c r="B23" s="10" t="s">
        <v>64</v>
      </c>
      <c r="C23" s="27">
        <v>32</v>
      </c>
      <c r="D23" s="27">
        <v>20</v>
      </c>
      <c r="E23" s="27">
        <v>15</v>
      </c>
    </row>
    <row r="24" spans="1:5" ht="45">
      <c r="A24" s="4" t="s">
        <v>61</v>
      </c>
      <c r="B24" s="10" t="s">
        <v>60</v>
      </c>
      <c r="C24" s="27">
        <v>32</v>
      </c>
      <c r="D24" s="27">
        <v>20</v>
      </c>
      <c r="E24" s="27">
        <v>15</v>
      </c>
    </row>
    <row r="25" spans="1:5" ht="45">
      <c r="A25" s="4" t="s">
        <v>63</v>
      </c>
      <c r="B25" s="10">
        <v>87033</v>
      </c>
      <c r="C25" s="27">
        <v>32</v>
      </c>
      <c r="D25" s="27">
        <v>20</v>
      </c>
      <c r="E25" s="27">
        <v>15</v>
      </c>
    </row>
    <row r="26" spans="1:5" ht="30">
      <c r="A26" s="4" t="s">
        <v>47</v>
      </c>
      <c r="B26" s="10">
        <v>8741</v>
      </c>
      <c r="C26" s="27">
        <v>32</v>
      </c>
      <c r="D26" s="27">
        <v>20</v>
      </c>
      <c r="E26" s="27">
        <v>15</v>
      </c>
    </row>
    <row r="27" spans="1:5" ht="30">
      <c r="A27" s="4" t="s">
        <v>62</v>
      </c>
      <c r="B27" s="10">
        <v>87411</v>
      </c>
      <c r="C27" s="27">
        <v>32</v>
      </c>
      <c r="D27" s="27">
        <v>20</v>
      </c>
      <c r="E27" s="27">
        <v>15</v>
      </c>
    </row>
    <row r="28" spans="1:5" ht="45">
      <c r="A28" s="4" t="s">
        <v>53</v>
      </c>
      <c r="B28" s="10">
        <v>88016</v>
      </c>
      <c r="C28" s="27">
        <v>32</v>
      </c>
      <c r="D28" s="27">
        <v>20</v>
      </c>
      <c r="E28" s="27">
        <v>15</v>
      </c>
    </row>
    <row r="29" spans="1:5" ht="45">
      <c r="A29" s="4" t="s">
        <v>68</v>
      </c>
      <c r="B29" s="10">
        <v>88012</v>
      </c>
      <c r="C29" s="27">
        <v>32</v>
      </c>
      <c r="D29" s="27">
        <v>20</v>
      </c>
      <c r="E29" s="27">
        <v>15</v>
      </c>
    </row>
    <row r="30" spans="1:5" ht="45">
      <c r="A30" s="4" t="s">
        <v>55</v>
      </c>
      <c r="B30" s="10" t="s">
        <v>54</v>
      </c>
      <c r="C30" s="27">
        <v>32</v>
      </c>
      <c r="D30" s="27">
        <v>20</v>
      </c>
      <c r="E30" s="27">
        <v>15</v>
      </c>
    </row>
    <row r="31" spans="1:5" ht="45">
      <c r="A31" s="4" t="s">
        <v>57</v>
      </c>
      <c r="B31" s="10" t="s">
        <v>56</v>
      </c>
      <c r="C31" s="27">
        <v>32</v>
      </c>
      <c r="D31" s="27">
        <v>20</v>
      </c>
      <c r="E31" s="27">
        <v>15</v>
      </c>
    </row>
    <row r="32" spans="1:5" ht="45">
      <c r="A32" s="4" t="s">
        <v>67</v>
      </c>
      <c r="B32" s="10" t="s">
        <v>66</v>
      </c>
      <c r="C32" s="27">
        <v>32</v>
      </c>
      <c r="D32" s="27">
        <v>20</v>
      </c>
      <c r="E32" s="27">
        <v>15</v>
      </c>
    </row>
    <row r="33" spans="1:5" ht="45">
      <c r="A33" s="4" t="s">
        <v>59</v>
      </c>
      <c r="B33" s="10" t="s">
        <v>58</v>
      </c>
      <c r="C33" s="27">
        <v>32</v>
      </c>
      <c r="D33" s="27">
        <v>20</v>
      </c>
      <c r="E33" s="27">
        <v>15</v>
      </c>
    </row>
    <row r="34" spans="1:5" ht="15">
      <c r="A34" s="4" t="s">
        <v>72</v>
      </c>
      <c r="B34" s="10" t="s">
        <v>71</v>
      </c>
      <c r="C34" s="27">
        <v>62</v>
      </c>
      <c r="D34" s="27">
        <v>133</v>
      </c>
      <c r="E34" s="27">
        <v>93</v>
      </c>
    </row>
    <row r="35" spans="1:5" ht="15">
      <c r="A35" s="4" t="s">
        <v>26</v>
      </c>
      <c r="B35" s="13" t="s">
        <v>25</v>
      </c>
      <c r="C35" s="27">
        <v>45</v>
      </c>
      <c r="D35" s="27">
        <v>97</v>
      </c>
      <c r="E35" s="27">
        <v>65</v>
      </c>
    </row>
    <row r="36" spans="1:5" ht="15">
      <c r="A36" s="4" t="s">
        <v>74</v>
      </c>
      <c r="B36" s="13" t="s">
        <v>73</v>
      </c>
      <c r="C36" s="27">
        <v>144</v>
      </c>
      <c r="D36" s="27">
        <v>75</v>
      </c>
      <c r="E36" s="27">
        <v>34</v>
      </c>
    </row>
    <row r="37" spans="1:5" ht="15">
      <c r="A37" s="4" t="s">
        <v>11</v>
      </c>
      <c r="B37" s="13" t="s">
        <v>10</v>
      </c>
      <c r="C37" s="27">
        <v>16</v>
      </c>
      <c r="D37" s="27">
        <v>12</v>
      </c>
      <c r="E37" s="27">
        <v>20</v>
      </c>
    </row>
    <row r="38" spans="1:5" ht="15">
      <c r="A38" s="4" t="s">
        <v>13</v>
      </c>
      <c r="B38" s="10" t="s">
        <v>12</v>
      </c>
      <c r="C38" s="27">
        <v>16</v>
      </c>
      <c r="D38" s="27">
        <v>8</v>
      </c>
      <c r="E38" s="27">
        <v>41</v>
      </c>
    </row>
    <row r="39" spans="1:5" ht="30">
      <c r="A39" s="4" t="s">
        <v>15</v>
      </c>
      <c r="B39" s="10" t="s">
        <v>14</v>
      </c>
      <c r="C39" s="27">
        <v>37</v>
      </c>
      <c r="D39" s="27">
        <v>16</v>
      </c>
      <c r="E39" s="27">
        <v>30</v>
      </c>
    </row>
    <row r="40" spans="1:5" ht="30">
      <c r="A40" s="4" t="s">
        <v>80</v>
      </c>
      <c r="B40" s="10" t="s">
        <v>5</v>
      </c>
      <c r="C40" s="27">
        <v>26</v>
      </c>
      <c r="D40" s="27">
        <v>24</v>
      </c>
      <c r="E40" s="27">
        <v>27</v>
      </c>
    </row>
    <row r="41" spans="1:5" ht="15">
      <c r="A41" s="4" t="s">
        <v>17</v>
      </c>
      <c r="B41" s="10" t="s">
        <v>16</v>
      </c>
      <c r="C41" s="27">
        <v>91</v>
      </c>
      <c r="D41" s="27">
        <v>96</v>
      </c>
      <c r="E41" s="27">
        <v>94</v>
      </c>
    </row>
    <row r="42" spans="1:5" ht="15">
      <c r="A42" s="4" t="s">
        <v>42</v>
      </c>
      <c r="B42" s="10" t="s">
        <v>41</v>
      </c>
      <c r="C42" s="27">
        <v>162</v>
      </c>
      <c r="D42" s="27">
        <v>45</v>
      </c>
      <c r="E42" s="27">
        <v>140</v>
      </c>
    </row>
    <row r="43" spans="1:5" ht="15">
      <c r="A43" s="4" t="s">
        <v>21</v>
      </c>
      <c r="B43" s="10" t="s">
        <v>20</v>
      </c>
      <c r="C43" s="27">
        <v>94</v>
      </c>
      <c r="D43" s="27">
        <v>103</v>
      </c>
      <c r="E43" s="27">
        <v>128</v>
      </c>
    </row>
    <row r="44" spans="1:5" ht="15">
      <c r="A44" s="4" t="s">
        <v>28</v>
      </c>
      <c r="B44" s="10" t="s">
        <v>27</v>
      </c>
      <c r="C44" s="27">
        <v>82</v>
      </c>
      <c r="D44" s="27">
        <v>75</v>
      </c>
      <c r="E44" s="27">
        <v>62</v>
      </c>
    </row>
    <row r="45" spans="1:5" ht="15">
      <c r="A45" s="4" t="s">
        <v>30</v>
      </c>
      <c r="B45" s="10" t="s">
        <v>29</v>
      </c>
      <c r="C45" s="27">
        <v>95</v>
      </c>
      <c r="D45" s="27">
        <v>51</v>
      </c>
      <c r="E45" s="27">
        <v>48</v>
      </c>
    </row>
    <row r="46" spans="1:5" ht="15">
      <c r="A46" s="4" t="s">
        <v>81</v>
      </c>
      <c r="B46" s="10" t="s">
        <v>33</v>
      </c>
      <c r="C46" s="27">
        <v>4</v>
      </c>
      <c r="D46" s="27">
        <v>4</v>
      </c>
      <c r="E46" s="27">
        <v>3</v>
      </c>
    </row>
    <row r="47" spans="1:5" ht="15">
      <c r="A47" s="4" t="s">
        <v>35</v>
      </c>
      <c r="B47" s="10" t="s">
        <v>34</v>
      </c>
      <c r="C47" s="27">
        <v>38</v>
      </c>
      <c r="D47" s="27">
        <v>66</v>
      </c>
      <c r="E47" s="27">
        <v>188</v>
      </c>
    </row>
    <row r="48" spans="1:5" ht="15">
      <c r="A48" s="4" t="s">
        <v>4</v>
      </c>
      <c r="B48" s="10" t="s">
        <v>3</v>
      </c>
      <c r="C48" s="27">
        <v>52</v>
      </c>
      <c r="D48" s="27">
        <v>60</v>
      </c>
      <c r="E48" s="27">
        <v>34</v>
      </c>
    </row>
    <row r="49" spans="1:5" ht="30">
      <c r="A49" s="4" t="s">
        <v>40</v>
      </c>
      <c r="B49" s="10" t="s">
        <v>39</v>
      </c>
      <c r="C49" s="27">
        <v>81</v>
      </c>
      <c r="D49" s="27">
        <v>49</v>
      </c>
      <c r="E49" s="27">
        <v>66</v>
      </c>
    </row>
    <row r="50" spans="1:5" ht="15">
      <c r="A50" s="4" t="s">
        <v>23</v>
      </c>
      <c r="B50" s="10" t="s">
        <v>22</v>
      </c>
      <c r="C50" s="27">
        <v>52</v>
      </c>
      <c r="D50" s="27">
        <v>43</v>
      </c>
      <c r="E50" s="27">
        <v>30</v>
      </c>
    </row>
    <row r="51" spans="1:5" ht="15">
      <c r="A51" s="4" t="s">
        <v>70</v>
      </c>
      <c r="B51" s="10" t="s">
        <v>69</v>
      </c>
      <c r="C51" s="27">
        <v>147</v>
      </c>
      <c r="D51" s="27">
        <v>193</v>
      </c>
      <c r="E51" s="27">
        <v>95</v>
      </c>
    </row>
    <row r="52" spans="1:5" ht="15">
      <c r="A52" s="4" t="s">
        <v>36</v>
      </c>
      <c r="B52" s="10">
        <v>8926</v>
      </c>
      <c r="C52" s="27">
        <v>48</v>
      </c>
      <c r="D52" s="27">
        <v>20</v>
      </c>
      <c r="E52" s="27">
        <v>31</v>
      </c>
    </row>
    <row r="53" spans="1:5" ht="15">
      <c r="A53" s="4" t="s">
        <v>32</v>
      </c>
      <c r="B53" s="10">
        <v>8913</v>
      </c>
      <c r="C53" s="27">
        <v>53</v>
      </c>
      <c r="D53" s="27">
        <v>67</v>
      </c>
      <c r="E53" s="27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lrome</cp:lastModifiedBy>
  <dcterms:created xsi:type="dcterms:W3CDTF">2018-06-15T08:26:10Z</dcterms:created>
  <dcterms:modified xsi:type="dcterms:W3CDTF">2019-04-01T07:06:16Z</dcterms:modified>
  <cp:category/>
  <cp:version/>
  <cp:contentType/>
  <cp:contentStatus/>
</cp:coreProperties>
</file>